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1" activeTab="3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  <sheet name="ISGS Diff" sheetId="80" r:id="rId65"/>
    <sheet name="Sheet2" sheetId="81" r:id="rId66"/>
  </sheets>
  <externalReferences>
    <externalReference r:id="rId67"/>
    <externalReference r:id="rId68"/>
    <externalReference r:id="rId69"/>
    <externalReference r:id="rId70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10"/>
  <c r="J10" s="1"/>
  <c r="H30"/>
  <c r="J30" s="1"/>
  <c r="H38"/>
  <c r="J38" s="1"/>
  <c r="H54"/>
  <c r="J54" s="1"/>
  <c r="H62"/>
  <c r="J62" s="1"/>
  <c r="H74"/>
  <c r="J7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6"/>
  <c r="J6" s="1"/>
  <c r="H14"/>
  <c r="J14" s="1"/>
  <c r="H26"/>
  <c r="J26" s="1"/>
  <c r="H42"/>
  <c r="J42" s="1"/>
  <c r="H50"/>
  <c r="J50" s="1"/>
  <c r="H66"/>
  <c r="J66" s="1"/>
  <c r="H78"/>
  <c r="J78" s="1"/>
  <c r="H86"/>
  <c r="J86" s="1"/>
  <c r="H94"/>
  <c r="J94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18"/>
  <c r="J18" s="1"/>
  <c r="H22"/>
  <c r="J22" s="1"/>
  <c r="H34"/>
  <c r="J34" s="1"/>
  <c r="H46"/>
  <c r="J46" s="1"/>
  <c r="H58"/>
  <c r="J58" s="1"/>
  <c r="H70"/>
  <c r="J70" s="1"/>
  <c r="H82"/>
  <c r="J82" s="1"/>
  <c r="H90"/>
  <c r="J90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15"/>
  <c r="G15" s="1"/>
  <c r="E27"/>
  <c r="G27" s="1"/>
  <c r="E39"/>
  <c r="G39" s="1"/>
  <c r="E59"/>
  <c r="G59" s="1"/>
  <c r="E71"/>
  <c r="G71" s="1"/>
  <c r="E79"/>
  <c r="G79" s="1"/>
  <c r="E87"/>
  <c r="G87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7"/>
  <c r="G7" s="1"/>
  <c r="E11"/>
  <c r="G11" s="1"/>
  <c r="E23"/>
  <c r="G23" s="1"/>
  <c r="E35"/>
  <c r="G35" s="1"/>
  <c r="E47"/>
  <c r="G47" s="1"/>
  <c r="E55"/>
  <c r="G55" s="1"/>
  <c r="E63"/>
  <c r="G63" s="1"/>
  <c r="E75"/>
  <c r="G75" s="1"/>
  <c r="E91"/>
  <c r="G91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19"/>
  <c r="G19" s="1"/>
  <c r="E31"/>
  <c r="G31" s="1"/>
  <c r="E43"/>
  <c r="G43" s="1"/>
  <c r="E51"/>
  <c r="G51" s="1"/>
  <c r="E67"/>
  <c r="G67" s="1"/>
  <c r="E83"/>
  <c r="G83" s="1"/>
  <c r="E95"/>
  <c r="G95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12"/>
  <c r="D12" s="1"/>
  <c r="B24"/>
  <c r="D24" s="1"/>
  <c r="B32"/>
  <c r="D32" s="1"/>
  <c r="Q32" s="1"/>
  <c r="B40"/>
  <c r="D40" s="1"/>
  <c r="B44"/>
  <c r="D44" s="1"/>
  <c r="B52"/>
  <c r="D52" s="1"/>
  <c r="B60"/>
  <c r="D60" s="1"/>
  <c r="B68"/>
  <c r="D68" s="1"/>
  <c r="B76"/>
  <c r="D76" s="1"/>
  <c r="B88"/>
  <c r="D88" s="1"/>
  <c r="B92"/>
  <c r="D92" s="1"/>
  <c r="B7"/>
  <c r="D7" s="1"/>
  <c r="B15"/>
  <c r="D15" s="1"/>
  <c r="B23"/>
  <c r="D23" s="1"/>
  <c r="B31"/>
  <c r="D31" s="1"/>
  <c r="B35"/>
  <c r="D35" s="1"/>
  <c r="B43"/>
  <c r="D43" s="1"/>
  <c r="B51"/>
  <c r="D51" s="1"/>
  <c r="B59"/>
  <c r="D59" s="1"/>
  <c r="B67"/>
  <c r="D67" s="1"/>
  <c r="B75"/>
  <c r="D75" s="1"/>
  <c r="B87"/>
  <c r="D87" s="1"/>
  <c r="B91"/>
  <c r="D91" s="1"/>
  <c r="B6"/>
  <c r="D6" s="1"/>
  <c r="B10"/>
  <c r="D10" s="1"/>
  <c r="B14"/>
  <c r="D14" s="1"/>
  <c r="B18"/>
  <c r="D18" s="1"/>
  <c r="B22"/>
  <c r="D22" s="1"/>
  <c r="B26"/>
  <c r="D26" s="1"/>
  <c r="Q26" s="1"/>
  <c r="B30"/>
  <c r="D30" s="1"/>
  <c r="B34"/>
  <c r="D34" s="1"/>
  <c r="Q34" s="1"/>
  <c r="B38"/>
  <c r="D38" s="1"/>
  <c r="Q38" s="1"/>
  <c r="B42"/>
  <c r="D42" s="1"/>
  <c r="Q42" s="1"/>
  <c r="B46"/>
  <c r="D46" s="1"/>
  <c r="B50"/>
  <c r="D50" s="1"/>
  <c r="Q50" s="1"/>
  <c r="B54"/>
  <c r="D54" s="1"/>
  <c r="Q54" s="1"/>
  <c r="B58"/>
  <c r="D58" s="1"/>
  <c r="B62"/>
  <c r="D62" s="1"/>
  <c r="B66"/>
  <c r="D66" s="1"/>
  <c r="B70"/>
  <c r="D70" s="1"/>
  <c r="Q70" s="1"/>
  <c r="B74"/>
  <c r="D74" s="1"/>
  <c r="Q74" s="1"/>
  <c r="B78"/>
  <c r="D78" s="1"/>
  <c r="B82"/>
  <c r="D82" s="1"/>
  <c r="Q82" s="1"/>
  <c r="B86"/>
  <c r="D86" s="1"/>
  <c r="Q86" s="1"/>
  <c r="B90"/>
  <c r="D90" s="1"/>
  <c r="B94"/>
  <c r="D94" s="1"/>
  <c r="B98"/>
  <c r="D98" s="1"/>
  <c r="Q98" s="1"/>
  <c r="B8"/>
  <c r="D8" s="1"/>
  <c r="B16"/>
  <c r="D16" s="1"/>
  <c r="B20"/>
  <c r="D20" s="1"/>
  <c r="B28"/>
  <c r="D28" s="1"/>
  <c r="B36"/>
  <c r="D36" s="1"/>
  <c r="B48"/>
  <c r="D48" s="1"/>
  <c r="B56"/>
  <c r="D56" s="1"/>
  <c r="B64"/>
  <c r="D64" s="1"/>
  <c r="Q64" s="1"/>
  <c r="B72"/>
  <c r="D72" s="1"/>
  <c r="B80"/>
  <c r="D80" s="1"/>
  <c r="B84"/>
  <c r="D84" s="1"/>
  <c r="B96"/>
  <c r="D96" s="1"/>
  <c r="Q96" s="1"/>
  <c r="B3"/>
  <c r="D3" s="1"/>
  <c r="Q3" s="1"/>
  <c r="B11"/>
  <c r="D11" s="1"/>
  <c r="Q11" s="1"/>
  <c r="B19"/>
  <c r="D19" s="1"/>
  <c r="B27"/>
  <c r="D27" s="1"/>
  <c r="Q27" s="1"/>
  <c r="B39"/>
  <c r="D39" s="1"/>
  <c r="B47"/>
  <c r="D47" s="1"/>
  <c r="B55"/>
  <c r="D55" s="1"/>
  <c r="B63"/>
  <c r="D63" s="1"/>
  <c r="Q63" s="1"/>
  <c r="B71"/>
  <c r="D71" s="1"/>
  <c r="B79"/>
  <c r="D79" s="1"/>
  <c r="B83"/>
  <c r="D83" s="1"/>
  <c r="B95"/>
  <c r="D95" s="1"/>
  <c r="Q95" s="1"/>
  <c r="B5"/>
  <c r="D5" s="1"/>
  <c r="B9"/>
  <c r="D9" s="1"/>
  <c r="B13"/>
  <c r="D13" s="1"/>
  <c r="B17"/>
  <c r="D17" s="1"/>
  <c r="B21"/>
  <c r="D21" s="1"/>
  <c r="Q21" s="1"/>
  <c r="B25"/>
  <c r="D25" s="1"/>
  <c r="B29"/>
  <c r="D29" s="1"/>
  <c r="B33"/>
  <c r="D33" s="1"/>
  <c r="B37"/>
  <c r="D37" s="1"/>
  <c r="Q37" s="1"/>
  <c r="B41"/>
  <c r="D41" s="1"/>
  <c r="B45"/>
  <c r="D45" s="1"/>
  <c r="B49"/>
  <c r="D49" s="1"/>
  <c r="B53"/>
  <c r="D53" s="1"/>
  <c r="Q53" s="1"/>
  <c r="B57"/>
  <c r="D57" s="1"/>
  <c r="B61"/>
  <c r="D61" s="1"/>
  <c r="B65"/>
  <c r="D65" s="1"/>
  <c r="B69"/>
  <c r="D69" s="1"/>
  <c r="Q69" s="1"/>
  <c r="B73"/>
  <c r="D73" s="1"/>
  <c r="B77"/>
  <c r="D77" s="1"/>
  <c r="B81"/>
  <c r="D81" s="1"/>
  <c r="B85"/>
  <c r="D85" s="1"/>
  <c r="Q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Q78" i="81" l="1"/>
  <c r="Q30"/>
  <c r="Q22"/>
  <c r="Q31"/>
  <c r="Q4"/>
  <c r="Q28"/>
  <c r="Q12"/>
  <c r="Q79"/>
  <c r="Q45"/>
  <c r="Q6"/>
  <c r="Q61"/>
  <c r="Q36"/>
  <c r="Q68"/>
  <c r="Q67"/>
  <c r="Q8"/>
  <c r="Q5"/>
  <c r="Q93"/>
  <c r="Q90"/>
  <c r="Q48"/>
  <c r="Q15"/>
  <c r="Q92"/>
  <c r="Q80"/>
  <c r="Q77"/>
  <c r="Q75"/>
  <c r="Q60"/>
  <c r="Q13"/>
  <c r="Q94"/>
  <c r="Q46"/>
  <c r="Q44"/>
  <c r="Q43"/>
  <c r="Q35"/>
  <c r="Q29"/>
  <c r="Q16"/>
  <c r="DM99" i="11"/>
  <c r="Q71" i="81"/>
  <c r="Q39"/>
  <c r="Q72"/>
  <c r="Q7"/>
  <c r="Q40"/>
  <c r="Q55"/>
  <c r="Q56"/>
  <c r="Q87"/>
  <c r="Q23"/>
  <c r="Q88"/>
  <c r="Q24"/>
  <c r="Q89"/>
  <c r="Q73"/>
  <c r="Q57"/>
  <c r="Q41"/>
  <c r="Q25"/>
  <c r="Q9"/>
  <c r="Q58"/>
  <c r="Q10"/>
  <c r="Q83"/>
  <c r="Q19"/>
  <c r="Q62"/>
  <c r="Q14"/>
  <c r="Q66"/>
  <c r="Q18"/>
  <c r="Q47"/>
  <c r="Q76"/>
  <c r="Q84"/>
  <c r="Q20"/>
  <c r="Q51"/>
  <c r="Q52"/>
  <c r="Q97"/>
  <c r="Q81"/>
  <c r="Q65"/>
  <c r="Q49"/>
  <c r="Q33"/>
  <c r="Q17"/>
  <c r="Q91"/>
  <c r="Q59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96" i="63" l="1"/>
  <c r="AB92"/>
  <c r="AB64"/>
  <c r="AB56"/>
  <c r="AB48"/>
  <c r="AB44"/>
  <c r="AB32"/>
  <c r="AB12"/>
  <c r="AB97"/>
  <c r="AB81" i="62"/>
  <c r="AB73"/>
  <c r="AB69"/>
  <c r="AB57"/>
  <c r="AB53"/>
  <c r="AB49"/>
  <c r="AB41"/>
  <c r="AB84" i="61"/>
  <c r="AB72"/>
  <c r="AB68"/>
  <c r="AB48"/>
  <c r="AB36"/>
  <c r="AB89"/>
  <c r="AA6" i="63"/>
  <c r="AA9" i="62"/>
  <c r="AA5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F48"/>
  <c r="U47"/>
  <c r="F47"/>
  <c r="U46"/>
  <c r="N46"/>
  <c r="U45"/>
  <c r="N45"/>
  <c r="F45"/>
  <c r="U44"/>
  <c r="N44"/>
  <c r="F44"/>
  <c r="U43"/>
  <c r="F43"/>
  <c r="U42"/>
  <c r="N42"/>
  <c r="F42"/>
  <c r="U41"/>
  <c r="N41"/>
  <c r="F41"/>
  <c r="U40"/>
  <c r="N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U17"/>
  <c r="N17"/>
  <c r="F17"/>
  <c r="U16"/>
  <c r="N16"/>
  <c r="F16"/>
  <c r="U15"/>
  <c r="F15"/>
  <c r="U14"/>
  <c r="N14"/>
  <c r="F14"/>
  <c r="U13"/>
  <c r="N13"/>
  <c r="F13"/>
  <c r="U12"/>
  <c r="N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F37"/>
  <c r="U36"/>
  <c r="F36"/>
  <c r="U35"/>
  <c r="F35"/>
  <c r="U34"/>
  <c r="AD33"/>
  <c r="U33"/>
  <c r="F33"/>
  <c r="U32"/>
  <c r="F32"/>
  <c r="U31"/>
  <c r="F31"/>
  <c r="U30"/>
  <c r="F30"/>
  <c r="AD29"/>
  <c r="U29"/>
  <c r="F29"/>
  <c r="U28"/>
  <c r="F28"/>
  <c r="U27"/>
  <c r="F27"/>
  <c r="U26"/>
  <c r="U25"/>
  <c r="F25"/>
  <c r="U24"/>
  <c r="U23"/>
  <c r="F23"/>
  <c r="U22"/>
  <c r="AD21"/>
  <c r="U21"/>
  <c r="F21"/>
  <c r="U20"/>
  <c r="U19"/>
  <c r="F19"/>
  <c r="U18"/>
  <c r="F18"/>
  <c r="AD17"/>
  <c r="U17"/>
  <c r="F17"/>
  <c r="U16"/>
  <c r="U15"/>
  <c r="F15"/>
  <c r="U14"/>
  <c r="AD13"/>
  <c r="U13"/>
  <c r="F13"/>
  <c r="U12"/>
  <c r="F12"/>
  <c r="U11"/>
  <c r="F11"/>
  <c r="U10"/>
  <c r="F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U75"/>
  <c r="F75"/>
  <c r="U74"/>
  <c r="N74"/>
  <c r="U73"/>
  <c r="F73"/>
  <c r="U72"/>
  <c r="N72"/>
  <c r="U71"/>
  <c r="F71"/>
  <c r="U70"/>
  <c r="N70"/>
  <c r="F70"/>
  <c r="U69"/>
  <c r="F69"/>
  <c r="U68"/>
  <c r="N68"/>
  <c r="U67"/>
  <c r="F67"/>
  <c r="U66"/>
  <c r="N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U57"/>
  <c r="F57"/>
  <c r="U56"/>
  <c r="N56"/>
  <c r="U55"/>
  <c r="F55"/>
  <c r="U54"/>
  <c r="N54"/>
  <c r="F54"/>
  <c r="U53"/>
  <c r="F53"/>
  <c r="U52"/>
  <c r="N52"/>
  <c r="U51"/>
  <c r="F51"/>
  <c r="U50"/>
  <c r="N50"/>
  <c r="F50"/>
  <c r="U49"/>
  <c r="F49"/>
  <c r="U48"/>
  <c r="N48"/>
  <c r="U47"/>
  <c r="F47"/>
  <c r="U46"/>
  <c r="N46"/>
  <c r="F46"/>
  <c r="U45"/>
  <c r="F45"/>
  <c r="U44"/>
  <c r="N44"/>
  <c r="U43"/>
  <c r="F43"/>
  <c r="U42"/>
  <c r="N42"/>
  <c r="F42"/>
  <c r="U41"/>
  <c r="F41"/>
  <c r="U40"/>
  <c r="N40"/>
  <c r="F40"/>
  <c r="U39"/>
  <c r="U38"/>
  <c r="F38"/>
  <c r="U37"/>
  <c r="F37"/>
  <c r="U36"/>
  <c r="U35"/>
  <c r="F35"/>
  <c r="U34"/>
  <c r="F34"/>
  <c r="U33"/>
  <c r="U32"/>
  <c r="U31"/>
  <c r="N31"/>
  <c r="F31"/>
  <c r="U30"/>
  <c r="U29"/>
  <c r="N29"/>
  <c r="F29"/>
  <c r="U28"/>
  <c r="N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U72"/>
  <c r="F72"/>
  <c r="U71"/>
  <c r="F71"/>
  <c r="U70"/>
  <c r="F70"/>
  <c r="U69"/>
  <c r="F69"/>
  <c r="U68"/>
  <c r="F68"/>
  <c r="U67"/>
  <c r="F67"/>
  <c r="U66"/>
  <c r="F66"/>
  <c r="U65"/>
  <c r="F65"/>
  <c r="U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U17"/>
  <c r="U16"/>
  <c r="F16"/>
  <c r="U15"/>
  <c r="F15"/>
  <c r="U14"/>
  <c r="F14"/>
  <c r="U13"/>
  <c r="U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U67"/>
  <c r="N67"/>
  <c r="F67"/>
  <c r="U66"/>
  <c r="U65"/>
  <c r="N65"/>
  <c r="F65"/>
  <c r="U64"/>
  <c r="F64"/>
  <c r="U63"/>
  <c r="N63"/>
  <c r="F63"/>
  <c r="U62"/>
  <c r="F62"/>
  <c r="U61"/>
  <c r="N61"/>
  <c r="F61"/>
  <c r="U60"/>
  <c r="U59"/>
  <c r="N59"/>
  <c r="F59"/>
  <c r="U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U73"/>
  <c r="F73"/>
  <c r="U72"/>
  <c r="F72"/>
  <c r="U71"/>
  <c r="F71"/>
  <c r="U70"/>
  <c r="F70"/>
  <c r="U69"/>
  <c r="N69"/>
  <c r="F69"/>
  <c r="U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U37"/>
  <c r="N37"/>
  <c r="F37"/>
  <c r="U36"/>
  <c r="U35"/>
  <c r="N35"/>
  <c r="F35"/>
  <c r="U34"/>
  <c r="N34"/>
  <c r="F34"/>
  <c r="U33"/>
  <c r="N33"/>
  <c r="F33"/>
  <c r="U32"/>
  <c r="U31"/>
  <c r="N31"/>
  <c r="F31"/>
  <c r="U30"/>
  <c r="U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U19"/>
  <c r="N19"/>
  <c r="F19"/>
  <c r="U18"/>
  <c r="N18"/>
  <c r="F18"/>
  <c r="U17"/>
  <c r="N17"/>
  <c r="F17"/>
  <c r="U16"/>
  <c r="F16"/>
  <c r="U15"/>
  <c r="N15"/>
  <c r="F15"/>
  <c r="U14"/>
  <c r="U13"/>
  <c r="F13"/>
  <c r="U12"/>
  <c r="F12"/>
  <c r="U11"/>
  <c r="N11"/>
  <c r="F11"/>
  <c r="U10"/>
  <c r="U9"/>
  <c r="F9"/>
  <c r="U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52" i="61" l="1"/>
  <c r="F48"/>
  <c r="F44"/>
  <c r="F36"/>
  <c r="F32"/>
  <c r="F30"/>
  <c r="F96" i="62"/>
  <c r="F92"/>
  <c r="F90"/>
  <c r="F66"/>
  <c r="F34"/>
  <c r="F26"/>
  <c r="F24"/>
  <c r="F22"/>
  <c r="F20"/>
  <c r="F16"/>
  <c r="F14"/>
  <c r="F8"/>
  <c r="F6"/>
  <c r="F4"/>
  <c r="F96" i="63"/>
  <c r="F68"/>
  <c r="F52"/>
  <c r="F50"/>
  <c r="F46"/>
  <c r="F40"/>
  <c r="F30"/>
  <c r="F18"/>
  <c r="F12"/>
  <c r="F4"/>
  <c r="F39" i="62"/>
  <c r="O99" i="81"/>
  <c r="L99"/>
  <c r="I99"/>
  <c r="F99"/>
  <c r="C99"/>
  <c r="F75" i="63"/>
  <c r="F97"/>
  <c r="C99"/>
  <c r="B99"/>
  <c r="B99" i="61"/>
  <c r="F28"/>
  <c r="C99" i="56"/>
  <c r="F46" i="55"/>
  <c r="F73" i="58"/>
  <c r="F64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N28"/>
  <c r="N32"/>
  <c r="N36"/>
  <c r="O36" s="1"/>
  <c r="N40"/>
  <c r="N44"/>
  <c r="N48"/>
  <c r="N52"/>
  <c r="N55"/>
  <c r="N56"/>
  <c r="N59"/>
  <c r="N60"/>
  <c r="O60" s="1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4"/>
  <c r="V9"/>
  <c r="V32"/>
  <c r="O32"/>
  <c r="V47"/>
  <c r="V16"/>
  <c r="O16"/>
  <c r="V24"/>
  <c r="O98"/>
  <c r="V26" i="56"/>
  <c r="O35"/>
  <c r="V40"/>
  <c r="V42"/>
  <c r="O51"/>
  <c r="N8" i="55"/>
  <c r="F9"/>
  <c r="I99"/>
  <c r="M99"/>
  <c r="N12"/>
  <c r="O12" s="1"/>
  <c r="F13"/>
  <c r="G26"/>
  <c r="N28"/>
  <c r="O28" s="1"/>
  <c r="F29"/>
  <c r="G42"/>
  <c r="N44"/>
  <c r="F45"/>
  <c r="N60"/>
  <c r="F61"/>
  <c r="O64"/>
  <c r="O72"/>
  <c r="O92"/>
  <c r="O45" i="56"/>
  <c r="O65"/>
  <c r="O15"/>
  <c r="V36"/>
  <c r="O47"/>
  <c r="V59"/>
  <c r="O70"/>
  <c r="V94"/>
  <c r="V12" i="55"/>
  <c r="V28"/>
  <c r="V11" i="56"/>
  <c r="V18"/>
  <c r="V27"/>
  <c r="V50"/>
  <c r="B99" i="55"/>
  <c r="F3"/>
  <c r="K99"/>
  <c r="F5"/>
  <c r="G18"/>
  <c r="N20"/>
  <c r="O20" s="1"/>
  <c r="F21"/>
  <c r="N36"/>
  <c r="O36" s="1"/>
  <c r="F37"/>
  <c r="N52"/>
  <c r="F53"/>
  <c r="O76"/>
  <c r="O84"/>
  <c r="O5" i="56"/>
  <c r="O21"/>
  <c r="O77"/>
  <c r="O93"/>
  <c r="O7"/>
  <c r="O23"/>
  <c r="V39"/>
  <c r="V44"/>
  <c r="V63"/>
  <c r="V82"/>
  <c r="J99" i="55"/>
  <c r="N24"/>
  <c r="O24" s="1"/>
  <c r="N40"/>
  <c r="N56"/>
  <c r="O96"/>
  <c r="V38" i="58"/>
  <c r="V54"/>
  <c r="V75" i="55"/>
  <c r="G3" i="56"/>
  <c r="V60"/>
  <c r="V64"/>
  <c r="B99" i="57"/>
  <c r="F3"/>
  <c r="K99"/>
  <c r="H99" i="81" s="1"/>
  <c r="N82" i="57"/>
  <c r="F83"/>
  <c r="F97"/>
  <c r="C99" i="58"/>
  <c r="I99"/>
  <c r="B99" i="81" s="1"/>
  <c r="M99" i="58"/>
  <c r="N99" i="81" s="1"/>
  <c r="N4" i="58"/>
  <c r="F5"/>
  <c r="N12"/>
  <c r="F13"/>
  <c r="N20"/>
  <c r="F21"/>
  <c r="V22"/>
  <c r="V50"/>
  <c r="V82"/>
  <c r="V64" i="55"/>
  <c r="V72"/>
  <c r="V76"/>
  <c r="V84"/>
  <c r="V88"/>
  <c r="V92"/>
  <c r="V96"/>
  <c r="F3" i="56"/>
  <c r="F99" s="1"/>
  <c r="V5"/>
  <c r="V9"/>
  <c r="V13"/>
  <c r="V21"/>
  <c r="V25"/>
  <c r="V45"/>
  <c r="V49"/>
  <c r="V53"/>
  <c r="V57"/>
  <c r="V73"/>
  <c r="V77"/>
  <c r="V81"/>
  <c r="V89"/>
  <c r="V93"/>
  <c r="V97"/>
  <c r="N3" i="57"/>
  <c r="N3" i="56"/>
  <c r="G88" i="57"/>
  <c r="N90"/>
  <c r="F91"/>
  <c r="K99" i="58"/>
  <c r="U99"/>
  <c r="F9"/>
  <c r="F17"/>
  <c r="V26"/>
  <c r="V42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J99" i="81" l="1"/>
  <c r="P99"/>
  <c r="D99"/>
  <c r="O64" i="56"/>
  <c r="O44"/>
  <c r="O40"/>
  <c r="G10" i="55"/>
  <c r="K99" i="81"/>
  <c r="M99" s="1"/>
  <c r="E99"/>
  <c r="G99" s="1"/>
  <c r="O68" i="56"/>
  <c r="O78"/>
  <c r="O66"/>
  <c r="O62"/>
  <c r="O54"/>
  <c r="O46"/>
  <c r="O30"/>
  <c r="O26"/>
  <c r="O10"/>
  <c r="O78" i="55"/>
  <c r="O74"/>
  <c r="O66"/>
  <c r="F99" i="63"/>
  <c r="O96" i="56"/>
  <c r="O80"/>
  <c r="O76"/>
  <c r="O72"/>
  <c r="O52"/>
  <c r="V33"/>
  <c r="O29"/>
  <c r="O88"/>
  <c r="O56"/>
  <c r="O48"/>
  <c r="O24"/>
  <c r="O17"/>
  <c r="G80" i="55"/>
  <c r="G68"/>
  <c r="G60"/>
  <c r="V60" s="1"/>
  <c r="O56"/>
  <c r="G56"/>
  <c r="V56" s="1"/>
  <c r="G44"/>
  <c r="V44" s="1"/>
  <c r="G40"/>
  <c r="V40" s="1"/>
  <c r="G19"/>
  <c r="G58"/>
  <c r="O52"/>
  <c r="O4"/>
  <c r="O92" i="56"/>
  <c r="V68"/>
  <c r="O37"/>
  <c r="O32"/>
  <c r="O28"/>
  <c r="O13"/>
  <c r="O85"/>
  <c r="O84"/>
  <c r="O69"/>
  <c r="O61"/>
  <c r="O57"/>
  <c r="O25"/>
  <c r="O70" i="55"/>
  <c r="V66"/>
  <c r="O46"/>
  <c r="O62"/>
  <c r="V51"/>
  <c r="O38"/>
  <c r="O30"/>
  <c r="V74" i="58"/>
  <c r="V25"/>
  <c r="O93"/>
  <c r="O65"/>
  <c r="O57"/>
  <c r="O45"/>
  <c r="G74" i="57"/>
  <c r="V74" s="1"/>
  <c r="G62"/>
  <c r="V62" s="1"/>
  <c r="G34"/>
  <c r="V34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2" i="57" l="1"/>
  <c r="O43" i="58"/>
  <c r="O44" i="55"/>
  <c r="Q99" i="81"/>
  <c r="V80" i="55"/>
  <c r="O80"/>
  <c r="O68"/>
  <c r="V68"/>
  <c r="O60"/>
  <c r="O40"/>
  <c r="V19"/>
  <c r="O19"/>
  <c r="O4" i="56"/>
  <c r="O5" i="57"/>
  <c r="O77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K30" i="78"/>
  <c r="J31"/>
  <c r="Q73"/>
  <c r="P57"/>
  <c r="Q23"/>
  <c r="I73"/>
  <c r="I6"/>
  <c r="Q9"/>
  <c r="H83"/>
  <c r="H25"/>
  <c r="G83"/>
  <c r="J26"/>
  <c r="B55"/>
  <c r="G53"/>
  <c r="P95"/>
  <c r="B6"/>
  <c r="O78"/>
  <c r="O40"/>
  <c r="B98"/>
  <c r="Q30"/>
  <c r="J9"/>
  <c r="N13"/>
  <c r="O5"/>
  <c r="B47"/>
  <c r="B63"/>
  <c r="L32"/>
  <c r="H87"/>
  <c r="H84"/>
  <c r="O36"/>
  <c r="H8"/>
  <c r="I26"/>
  <c r="G16"/>
  <c r="O32"/>
  <c r="Q31"/>
  <c r="I49"/>
  <c r="Q4"/>
  <c r="P81"/>
  <c r="B65"/>
  <c r="B25"/>
  <c r="B93"/>
  <c r="G52"/>
  <c r="P80"/>
  <c r="L63"/>
  <c r="G44"/>
  <c r="G4"/>
  <c r="N72"/>
  <c r="Q32"/>
  <c r="Q84"/>
  <c r="O39"/>
  <c r="B30"/>
  <c r="K77"/>
  <c r="K12"/>
  <c r="I29"/>
  <c r="K39"/>
  <c r="L72"/>
  <c r="I70"/>
  <c r="B49"/>
  <c r="I80"/>
  <c r="I28"/>
  <c r="N48"/>
  <c r="H13"/>
  <c r="G76"/>
  <c r="H61"/>
  <c r="I24"/>
  <c r="O45"/>
  <c r="L56"/>
  <c r="H18"/>
  <c r="O75"/>
  <c r="J69"/>
  <c r="H34"/>
  <c r="G41"/>
  <c r="Q97"/>
  <c r="I19"/>
  <c r="O42"/>
  <c r="K18"/>
  <c r="K7"/>
  <c r="B40"/>
  <c r="K56"/>
  <c r="J64"/>
  <c r="J72"/>
  <c r="I53"/>
  <c r="H93"/>
  <c r="Q80"/>
  <c r="K94"/>
  <c r="N42"/>
  <c r="K17"/>
  <c r="G10"/>
  <c r="K75"/>
  <c r="L68"/>
  <c r="N6"/>
  <c r="P52"/>
  <c r="B85"/>
  <c r="Q83"/>
  <c r="G65"/>
  <c r="K6"/>
  <c r="L95"/>
  <c r="I7"/>
  <c r="K50"/>
  <c r="H63"/>
  <c r="J67"/>
  <c r="P22"/>
  <c r="J23"/>
  <c r="N84"/>
  <c r="I37"/>
  <c r="B7"/>
  <c r="N10"/>
  <c r="O14"/>
  <c r="K45"/>
  <c r="J57"/>
  <c r="H32"/>
  <c r="G40"/>
  <c r="P11"/>
  <c r="P6"/>
  <c r="Q36"/>
  <c r="O21"/>
  <c r="I16"/>
  <c r="I55"/>
  <c r="K55"/>
  <c r="P7"/>
  <c r="I82"/>
  <c r="H78"/>
  <c r="P74"/>
  <c r="P55"/>
  <c r="J83"/>
  <c r="O16"/>
  <c r="Q81"/>
  <c r="B4"/>
  <c r="P45"/>
  <c r="B77"/>
  <c r="I57"/>
  <c r="N82"/>
  <c r="H30"/>
  <c r="H90"/>
  <c r="H64"/>
  <c r="Q63"/>
  <c r="L83"/>
  <c r="P46"/>
  <c r="D1"/>
  <c r="Q69"/>
  <c r="O80"/>
  <c r="L94"/>
  <c r="L12"/>
  <c r="H51"/>
  <c r="J34"/>
  <c r="K76"/>
  <c r="Q89"/>
  <c r="K79"/>
  <c r="L19"/>
  <c r="G21"/>
  <c r="G56"/>
  <c r="K95"/>
  <c r="Q60"/>
  <c r="B52"/>
  <c r="G22"/>
  <c r="K22"/>
  <c r="K20"/>
  <c r="N54"/>
  <c r="N56"/>
  <c r="I63"/>
  <c r="N94"/>
  <c r="P75"/>
  <c r="O92"/>
  <c r="E1"/>
  <c r="I35"/>
  <c r="H37"/>
  <c r="B42"/>
  <c r="P37"/>
  <c r="K9"/>
  <c r="Q51"/>
  <c r="Q45"/>
  <c r="K53"/>
  <c r="B29"/>
  <c r="J81"/>
  <c r="J92"/>
  <c r="H42"/>
  <c r="P13"/>
  <c r="G11"/>
  <c r="K67"/>
  <c r="J51"/>
  <c r="Q12"/>
  <c r="H48"/>
  <c r="I72"/>
  <c r="O38"/>
  <c r="P94"/>
  <c r="K25"/>
  <c r="Q29"/>
  <c r="K63"/>
  <c r="G57"/>
  <c r="Q86"/>
  <c r="O13"/>
  <c r="H10"/>
  <c r="I21"/>
  <c r="B36"/>
  <c r="G30"/>
  <c r="G87"/>
  <c r="Q55"/>
  <c r="G42"/>
  <c r="H95"/>
  <c r="B83"/>
  <c r="P61"/>
  <c r="B51"/>
  <c r="B97"/>
  <c r="K37"/>
  <c r="P48"/>
  <c r="B70"/>
  <c r="H38"/>
  <c r="I85"/>
  <c r="N37"/>
  <c r="H26"/>
  <c r="P38"/>
  <c r="N28"/>
  <c r="H3"/>
  <c r="I14"/>
  <c r="K83"/>
  <c r="O18"/>
  <c r="G49"/>
  <c r="L54"/>
  <c r="B5"/>
  <c r="K10"/>
  <c r="K82"/>
  <c r="P19"/>
  <c r="H60"/>
  <c r="J8"/>
  <c r="Q50"/>
  <c r="O68"/>
  <c r="N16"/>
  <c r="P16"/>
  <c r="K49"/>
  <c r="G5"/>
  <c r="N80"/>
  <c r="L92"/>
  <c r="I12"/>
  <c r="P5"/>
  <c r="L11"/>
  <c r="O76"/>
  <c r="P33"/>
  <c r="G66"/>
  <c r="J61"/>
  <c r="K42"/>
  <c r="L91"/>
  <c r="I50"/>
  <c r="I98"/>
  <c r="H67"/>
  <c r="G31"/>
  <c r="P18"/>
  <c r="H59"/>
  <c r="P26"/>
  <c r="O59"/>
  <c r="I22"/>
  <c r="I31"/>
  <c r="H14"/>
  <c r="Q67"/>
  <c r="P96"/>
  <c r="N74"/>
  <c r="N34"/>
  <c r="P8"/>
  <c r="J6"/>
  <c r="O66"/>
  <c r="N65"/>
  <c r="L67"/>
  <c r="P43"/>
  <c r="K65"/>
  <c r="K48"/>
  <c r="J27"/>
  <c r="H5"/>
  <c r="K19"/>
  <c r="K28"/>
  <c r="H44"/>
  <c r="B82"/>
  <c r="H85"/>
  <c r="O25"/>
  <c r="L27"/>
  <c r="P64"/>
  <c r="P51"/>
  <c r="I88"/>
  <c r="N77"/>
  <c r="H41"/>
  <c r="G97"/>
  <c r="I81"/>
  <c r="P97"/>
  <c r="O35"/>
  <c r="Q10"/>
  <c r="O73"/>
  <c r="I8"/>
  <c r="H21"/>
  <c r="O62"/>
  <c r="G25"/>
  <c r="G9"/>
  <c r="Q27"/>
  <c r="G39"/>
  <c r="L22"/>
  <c r="N7"/>
  <c r="P24"/>
  <c r="I23"/>
  <c r="J5"/>
  <c r="O29"/>
  <c r="H72"/>
  <c r="J74"/>
  <c r="L38"/>
  <c r="O60"/>
  <c r="G72"/>
  <c r="G20"/>
  <c r="H12"/>
  <c r="L79"/>
  <c r="Q6"/>
  <c r="H40"/>
  <c r="Q87"/>
  <c r="P9"/>
  <c r="O95"/>
  <c r="K11"/>
  <c r="B11"/>
  <c r="Q92"/>
  <c r="B87"/>
  <c r="N59"/>
  <c r="G50"/>
  <c r="O4"/>
  <c r="I9"/>
  <c r="B9"/>
  <c r="I94"/>
  <c r="G75"/>
  <c r="L23"/>
  <c r="I20"/>
  <c r="P77"/>
  <c r="L37"/>
  <c r="Q15"/>
  <c r="I84"/>
  <c r="G61"/>
  <c r="I3"/>
  <c r="Q34"/>
  <c r="H70"/>
  <c r="P23"/>
  <c r="J96"/>
  <c r="J41"/>
  <c r="Q98"/>
  <c r="G23"/>
  <c r="Q37"/>
  <c r="H81"/>
  <c r="O81"/>
  <c r="L52"/>
  <c r="G84"/>
  <c r="Q62"/>
  <c r="G14"/>
  <c r="N86"/>
  <c r="P88"/>
  <c r="I34"/>
  <c r="I69"/>
  <c r="O44"/>
  <c r="G36"/>
  <c r="N21"/>
  <c r="G96"/>
  <c r="P76"/>
  <c r="I33"/>
  <c r="K47"/>
  <c r="Q74"/>
  <c r="J4"/>
  <c r="I90"/>
  <c r="N27"/>
  <c r="N68"/>
  <c r="H27"/>
  <c r="H23"/>
  <c r="L13"/>
  <c r="H15"/>
  <c r="O96"/>
  <c r="J52"/>
  <c r="O47"/>
  <c r="N88"/>
  <c r="O34"/>
  <c r="G73"/>
  <c r="L74"/>
  <c r="B27"/>
  <c r="H62"/>
  <c r="N96"/>
  <c r="J44"/>
  <c r="K14"/>
  <c r="K98"/>
  <c r="Q53"/>
  <c r="O6"/>
  <c r="J22"/>
  <c r="J30"/>
  <c r="P14"/>
  <c r="G79"/>
  <c r="I46"/>
  <c r="K51"/>
  <c r="B66"/>
  <c r="N78"/>
  <c r="P17"/>
  <c r="K70"/>
  <c r="K54"/>
  <c r="P71"/>
  <c r="J66"/>
  <c r="H47"/>
  <c r="B48"/>
  <c r="P32"/>
  <c r="N46"/>
  <c r="K72"/>
  <c r="I65"/>
  <c r="Q79"/>
  <c r="I74"/>
  <c r="O97"/>
  <c r="Q28"/>
  <c r="K85"/>
  <c r="P4"/>
  <c r="I68"/>
  <c r="G95"/>
  <c r="P27"/>
  <c r="J25"/>
  <c r="B78"/>
  <c r="K41"/>
  <c r="H79"/>
  <c r="Q16"/>
  <c r="B81"/>
  <c r="J60"/>
  <c r="K59"/>
  <c r="L17"/>
  <c r="L78"/>
  <c r="J11"/>
  <c r="B2"/>
  <c r="G29"/>
  <c r="O46"/>
  <c r="H71"/>
  <c r="I17"/>
  <c r="B53"/>
  <c r="H28"/>
  <c r="I32"/>
  <c r="K74"/>
  <c r="O31"/>
  <c r="H86"/>
  <c r="N98"/>
  <c r="I4"/>
  <c r="B21"/>
  <c r="G6"/>
  <c r="O28"/>
  <c r="N5"/>
  <c r="H58"/>
  <c r="K81"/>
  <c r="L98"/>
  <c r="L25"/>
  <c r="I30"/>
  <c r="L58"/>
  <c r="B35"/>
  <c r="N51"/>
  <c r="P67"/>
  <c r="N12"/>
  <c r="I59"/>
  <c r="I64"/>
  <c r="K91"/>
  <c r="O48"/>
  <c r="K40"/>
  <c r="Q35"/>
  <c r="H9"/>
  <c r="O7"/>
  <c r="G64"/>
  <c r="J50"/>
  <c r="J7"/>
  <c r="P82"/>
  <c r="N31"/>
  <c r="H33"/>
  <c r="G12"/>
  <c r="N17"/>
  <c r="Q40"/>
  <c r="O11"/>
  <c r="H22"/>
  <c r="J48"/>
  <c r="B75"/>
  <c r="P25"/>
  <c r="O54"/>
  <c r="Q68"/>
  <c r="O52"/>
  <c r="N62"/>
  <c r="I42"/>
  <c r="I97"/>
  <c r="B61"/>
  <c r="Q82"/>
  <c r="G89"/>
  <c r="O87"/>
  <c r="L50"/>
  <c r="Q77"/>
  <c r="G85"/>
  <c r="N47"/>
  <c r="I41"/>
  <c r="G58"/>
  <c r="P83"/>
  <c r="K44"/>
  <c r="N70"/>
  <c r="O69"/>
  <c r="K13"/>
  <c r="H2"/>
  <c r="H89"/>
  <c r="N24"/>
  <c r="G33"/>
  <c r="P62"/>
  <c r="N23"/>
  <c r="J14"/>
  <c r="K38"/>
  <c r="K73"/>
  <c r="N67"/>
  <c r="N30"/>
  <c r="H66"/>
  <c r="J10"/>
  <c r="B80"/>
  <c r="K69"/>
  <c r="L3"/>
  <c r="L5"/>
  <c r="L28"/>
  <c r="Q42"/>
  <c r="N58"/>
  <c r="P86"/>
  <c r="L64"/>
  <c r="O3"/>
  <c r="B58"/>
  <c r="J47"/>
  <c r="I79"/>
  <c r="O91"/>
  <c r="I45"/>
  <c r="B8"/>
  <c r="N20"/>
  <c r="G19"/>
  <c r="P92"/>
  <c r="O65"/>
  <c r="I47"/>
  <c r="G32"/>
  <c r="K80"/>
  <c r="B64"/>
  <c r="I25"/>
  <c r="Q24"/>
  <c r="O94"/>
  <c r="P90"/>
  <c r="L59"/>
  <c r="J54"/>
  <c r="K3"/>
  <c r="H39"/>
  <c r="H43"/>
  <c r="H82"/>
  <c r="N55"/>
  <c r="P30"/>
  <c r="L45"/>
  <c r="H97"/>
  <c r="J93"/>
  <c r="B37"/>
  <c r="Q61"/>
  <c r="B54"/>
  <c r="J71"/>
  <c r="H31"/>
  <c r="O17"/>
  <c r="G45"/>
  <c r="B17"/>
  <c r="Q18"/>
  <c r="H69"/>
  <c r="J76"/>
  <c r="I54"/>
  <c r="Q70"/>
  <c r="O30"/>
  <c r="L51"/>
  <c r="Q65"/>
  <c r="L66"/>
  <c r="O84"/>
  <c r="O57"/>
  <c r="I58"/>
  <c r="H75"/>
  <c r="K64"/>
  <c r="Q64"/>
  <c r="J98"/>
  <c r="H16"/>
  <c r="I18"/>
  <c r="P28"/>
  <c r="Q38"/>
  <c r="O58"/>
  <c r="L80"/>
  <c r="G78"/>
  <c r="B86"/>
  <c r="N40"/>
  <c r="B46"/>
  <c r="J46"/>
  <c r="N19"/>
  <c r="I83"/>
  <c r="K29"/>
  <c r="I93"/>
  <c r="H7"/>
  <c r="P3"/>
  <c r="I13"/>
  <c r="J38"/>
  <c r="L93"/>
  <c r="B39"/>
  <c r="I11"/>
  <c r="B50"/>
  <c r="O33"/>
  <c r="P73"/>
  <c r="B41"/>
  <c r="N93"/>
  <c r="J86"/>
  <c r="G28"/>
  <c r="H55"/>
  <c r="Q75"/>
  <c r="I61"/>
  <c r="H80"/>
  <c r="L39"/>
  <c r="B15"/>
  <c r="N87"/>
  <c r="H57"/>
  <c r="Q33"/>
  <c r="K5"/>
  <c r="B89"/>
  <c r="K87"/>
  <c r="Q78"/>
  <c r="J56"/>
  <c r="G74"/>
  <c r="B24"/>
  <c r="B19"/>
  <c r="L82"/>
  <c r="J95"/>
  <c r="P78"/>
  <c r="O85"/>
  <c r="G8"/>
  <c r="N73"/>
  <c r="G7"/>
  <c r="G62"/>
  <c r="N22"/>
  <c r="J63"/>
  <c r="N45"/>
  <c r="N83"/>
  <c r="N11"/>
  <c r="G46"/>
  <c r="H94"/>
  <c r="I67"/>
  <c r="K33"/>
  <c r="L75"/>
  <c r="H49"/>
  <c r="G51"/>
  <c r="Q58"/>
  <c r="H17"/>
  <c r="H11"/>
  <c r="P63"/>
  <c r="L9"/>
  <c r="J84"/>
  <c r="L90"/>
  <c r="N53"/>
  <c r="O43"/>
  <c r="O89"/>
  <c r="J82"/>
  <c r="Q88"/>
  <c r="J87"/>
  <c r="K66"/>
  <c r="P91"/>
  <c r="Q85"/>
  <c r="G82"/>
  <c r="G18"/>
  <c r="P21"/>
  <c r="B44"/>
  <c r="K36"/>
  <c r="J13"/>
  <c r="O53"/>
  <c r="H35"/>
  <c r="J37"/>
  <c r="Q3"/>
  <c r="K58"/>
  <c r="H36"/>
  <c r="P42"/>
  <c r="J40"/>
  <c r="Q90"/>
  <c r="N57"/>
  <c r="J16"/>
  <c r="G98"/>
  <c r="B33"/>
  <c r="J53"/>
  <c r="P58"/>
  <c r="H96"/>
  <c r="G24"/>
  <c r="J58"/>
  <c r="G35"/>
  <c r="B22"/>
  <c r="N64"/>
  <c r="O64"/>
  <c r="J90"/>
  <c r="N25"/>
  <c r="L6"/>
  <c r="P72"/>
  <c r="O20"/>
  <c r="J45"/>
  <c r="B71"/>
  <c r="I95"/>
  <c r="Q46"/>
  <c r="L26"/>
  <c r="I38"/>
  <c r="N44"/>
  <c r="I66"/>
  <c r="I44"/>
  <c r="O70"/>
  <c r="H46"/>
  <c r="P41"/>
  <c r="I78"/>
  <c r="O51"/>
  <c r="O71"/>
  <c r="L70"/>
  <c r="G13"/>
  <c r="K93"/>
  <c r="J62"/>
  <c r="G38"/>
  <c r="N39"/>
  <c r="L40"/>
  <c r="N90"/>
  <c r="L96"/>
  <c r="K8"/>
  <c r="L24"/>
  <c r="H68"/>
  <c r="B76"/>
  <c r="B90"/>
  <c r="K23"/>
  <c r="P36"/>
  <c r="I91"/>
  <c r="B73"/>
  <c r="J21"/>
  <c r="J12"/>
  <c r="L7"/>
  <c r="H76"/>
  <c r="K35"/>
  <c r="K27"/>
  <c r="L53"/>
  <c r="K52"/>
  <c r="B91"/>
  <c r="L10"/>
  <c r="J29"/>
  <c r="K96"/>
  <c r="P70"/>
  <c r="I5"/>
  <c r="Q13"/>
  <c r="N69"/>
  <c r="Q57"/>
  <c r="J65"/>
  <c r="N18"/>
  <c r="B18"/>
  <c r="B67"/>
  <c r="P29"/>
  <c r="B3"/>
  <c r="G15"/>
  <c r="I52"/>
  <c r="L21"/>
  <c r="P84"/>
  <c r="K89"/>
  <c r="G48"/>
  <c r="H65"/>
  <c r="G67"/>
  <c r="K43"/>
  <c r="P59"/>
  <c r="I86"/>
  <c r="P85"/>
  <c r="O27"/>
  <c r="P47"/>
  <c r="N41"/>
  <c r="J43"/>
  <c r="O26"/>
  <c r="G80"/>
  <c r="L65"/>
  <c r="I77"/>
  <c r="L60"/>
  <c r="N9"/>
  <c r="J80"/>
  <c r="P60"/>
  <c r="C1"/>
  <c r="B95"/>
  <c r="O56"/>
  <c r="H98"/>
  <c r="L42"/>
  <c r="I87"/>
  <c r="H54"/>
  <c r="N14"/>
  <c r="O9"/>
  <c r="P53"/>
  <c r="G55"/>
  <c r="I39"/>
  <c r="Q54"/>
  <c r="P50"/>
  <c r="I71"/>
  <c r="G68"/>
  <c r="K57"/>
  <c r="Q95"/>
  <c r="P10"/>
  <c r="I96"/>
  <c r="G90"/>
  <c r="L18"/>
  <c r="B10"/>
  <c r="B32"/>
  <c r="O61"/>
  <c r="I27"/>
  <c r="Q17"/>
  <c r="L97"/>
  <c r="N33"/>
  <c r="O74"/>
  <c r="H4"/>
  <c r="L31"/>
  <c r="O37"/>
  <c r="K78"/>
  <c r="B34"/>
  <c r="B92"/>
  <c r="K62"/>
  <c r="P12"/>
  <c r="Q19"/>
  <c r="Q59"/>
  <c r="Q5"/>
  <c r="L29"/>
  <c r="P66"/>
  <c r="I75"/>
  <c r="O10"/>
  <c r="J55"/>
  <c r="B12"/>
  <c r="L34"/>
  <c r="J28"/>
  <c r="Q56"/>
  <c r="K24"/>
  <c r="G59"/>
  <c r="I36"/>
  <c r="Q14"/>
  <c r="Q7"/>
  <c r="K97"/>
  <c r="L33"/>
  <c r="N49"/>
  <c r="B69"/>
  <c r="B38"/>
  <c r="G86"/>
  <c r="Q22"/>
  <c r="J36"/>
  <c r="Q48"/>
  <c r="G81"/>
  <c r="J85"/>
  <c r="K15"/>
  <c r="N8"/>
  <c r="O8"/>
  <c r="P35"/>
  <c r="B43"/>
  <c r="P87"/>
  <c r="B28"/>
  <c r="H24"/>
  <c r="O41"/>
  <c r="Q66"/>
  <c r="G93"/>
  <c r="O86"/>
  <c r="K86"/>
  <c r="G43"/>
  <c r="B14"/>
  <c r="G91"/>
  <c r="G17"/>
  <c r="J3"/>
  <c r="L49"/>
  <c r="I62"/>
  <c r="Q71"/>
  <c r="L88"/>
  <c r="Q47"/>
  <c r="B62"/>
  <c r="B31"/>
  <c r="L16"/>
  <c r="L73"/>
  <c r="Q41"/>
  <c r="G92"/>
  <c r="O22"/>
  <c r="H88"/>
  <c r="J33"/>
  <c r="O82"/>
  <c r="N26"/>
  <c r="I15"/>
  <c r="B68"/>
  <c r="P69"/>
  <c r="N81"/>
  <c r="Q96"/>
  <c r="L14"/>
  <c r="G69"/>
  <c r="H45"/>
  <c r="L55"/>
  <c r="J70"/>
  <c r="N85"/>
  <c r="B88"/>
  <c r="H56"/>
  <c r="B57"/>
  <c r="B16"/>
  <c r="P31"/>
  <c r="J19"/>
  <c r="Q43"/>
  <c r="J79"/>
  <c r="L89"/>
  <c r="K60"/>
  <c r="Q21"/>
  <c r="P39"/>
  <c r="G94"/>
  <c r="G63"/>
  <c r="N43"/>
  <c r="B72"/>
  <c r="J17"/>
  <c r="P54"/>
  <c r="O77"/>
  <c r="O88"/>
  <c r="I76"/>
  <c r="L36"/>
  <c r="N35"/>
  <c r="K4"/>
  <c r="B79"/>
  <c r="J88"/>
  <c r="G2"/>
  <c r="J77"/>
  <c r="O15"/>
  <c r="L85"/>
  <c r="J24"/>
  <c r="J78"/>
  <c r="Q39"/>
  <c r="L87"/>
  <c r="O23"/>
  <c r="N60"/>
  <c r="L84"/>
  <c r="L8"/>
  <c r="G70"/>
  <c r="O49"/>
  <c r="O90"/>
  <c r="Q52"/>
  <c r="L35"/>
  <c r="G26"/>
  <c r="N63"/>
  <c r="G27"/>
  <c r="B94"/>
  <c r="O67"/>
  <c r="H50"/>
  <c r="J15"/>
  <c r="Q76"/>
  <c r="N66"/>
  <c r="N15"/>
  <c r="J59"/>
  <c r="Q20"/>
  <c r="F1"/>
  <c r="L15"/>
  <c r="P40"/>
  <c r="L57"/>
  <c r="O83"/>
  <c r="I43"/>
  <c r="K88"/>
  <c r="Q25"/>
  <c r="P56"/>
  <c r="L76"/>
  <c r="N75"/>
  <c r="H92"/>
  <c r="B23"/>
  <c r="L62"/>
  <c r="O93"/>
  <c r="O50"/>
  <c r="P15"/>
  <c r="B20"/>
  <c r="K61"/>
  <c r="L61"/>
  <c r="L69"/>
  <c r="K31"/>
  <c r="G88"/>
  <c r="Q72"/>
  <c r="N29"/>
  <c r="J75"/>
  <c r="J18"/>
  <c r="G37"/>
  <c r="G47"/>
  <c r="B96"/>
  <c r="N71"/>
  <c r="Q26"/>
  <c r="Q49"/>
  <c r="K71"/>
  <c r="J91"/>
  <c r="H53"/>
  <c r="G71"/>
  <c r="K46"/>
  <c r="L43"/>
  <c r="N95"/>
  <c r="G3"/>
  <c r="J73"/>
  <c r="O98"/>
  <c r="J94"/>
  <c r="K84"/>
  <c r="G34"/>
  <c r="O63"/>
  <c r="L46"/>
  <c r="H19"/>
  <c r="Q94"/>
  <c r="L71"/>
  <c r="I56"/>
  <c r="J68"/>
  <c r="L20"/>
  <c r="P49"/>
  <c r="B13"/>
  <c r="K21"/>
  <c r="L47"/>
  <c r="P98"/>
  <c r="B56"/>
  <c r="P65"/>
  <c r="B59"/>
  <c r="L41"/>
  <c r="K92"/>
  <c r="G60"/>
  <c r="J97"/>
  <c r="B45"/>
  <c r="O79"/>
  <c r="K26"/>
  <c r="K32"/>
  <c r="N38"/>
  <c r="P79"/>
  <c r="L48"/>
  <c r="H20"/>
  <c r="O55"/>
  <c r="N76"/>
  <c r="I89"/>
  <c r="Q93"/>
  <c r="I51"/>
  <c r="G77"/>
  <c r="K68"/>
  <c r="B74"/>
  <c r="N89"/>
  <c r="L4"/>
  <c r="H6"/>
  <c r="I92"/>
  <c r="O72"/>
  <c r="N61"/>
  <c r="J89"/>
  <c r="P44"/>
  <c r="Q91"/>
  <c r="O12"/>
  <c r="N92"/>
  <c r="P89"/>
  <c r="H52"/>
  <c r="H74"/>
  <c r="N97"/>
  <c r="N36"/>
  <c r="Q8"/>
  <c r="N4"/>
  <c r="K90"/>
  <c r="J49"/>
  <c r="P93"/>
  <c r="N3"/>
  <c r="L44"/>
  <c r="J32"/>
  <c r="I48"/>
  <c r="K16"/>
  <c r="H77"/>
  <c r="J35"/>
  <c r="N50"/>
  <c r="L30"/>
  <c r="O24"/>
  <c r="I10"/>
  <c r="I60"/>
  <c r="I40"/>
  <c r="J39"/>
  <c r="B26"/>
  <c r="H91"/>
  <c r="B84"/>
  <c r="H29"/>
  <c r="K34"/>
  <c r="B60"/>
  <c r="L77"/>
  <c r="J42"/>
  <c r="N32"/>
  <c r="L86"/>
  <c r="P68"/>
  <c r="N79"/>
  <c r="O19"/>
  <c r="H73"/>
  <c r="N52"/>
  <c r="N91"/>
  <c r="J20"/>
  <c r="P34"/>
  <c r="Q44"/>
  <c r="P20"/>
  <c r="Q11"/>
  <c r="G54"/>
  <c r="L81"/>
  <c r="R91" l="1"/>
  <c r="C14"/>
  <c r="D14"/>
  <c r="E14"/>
  <c r="F14"/>
  <c r="R52"/>
  <c r="F13"/>
  <c r="C13"/>
  <c r="E13"/>
  <c r="D13"/>
  <c r="R79"/>
  <c r="M56"/>
  <c r="R32"/>
  <c r="M62"/>
  <c r="D28"/>
  <c r="E28"/>
  <c r="F28"/>
  <c r="C28"/>
  <c r="E60"/>
  <c r="F60"/>
  <c r="C60"/>
  <c r="D60"/>
  <c r="M87"/>
  <c r="R34"/>
  <c r="R74"/>
  <c r="D43"/>
  <c r="C43"/>
  <c r="E43"/>
  <c r="F43"/>
  <c r="D95"/>
  <c r="E95"/>
  <c r="F95"/>
  <c r="C95"/>
  <c r="R58"/>
  <c r="M31"/>
  <c r="R60"/>
  <c r="M22"/>
  <c r="R9"/>
  <c r="E84"/>
  <c r="D84"/>
  <c r="F84"/>
  <c r="C84"/>
  <c r="L99"/>
  <c r="M77"/>
  <c r="J99"/>
  <c r="E80"/>
  <c r="D80"/>
  <c r="F80"/>
  <c r="C80"/>
  <c r="R8"/>
  <c r="M98"/>
  <c r="R30"/>
  <c r="M50"/>
  <c r="R67"/>
  <c r="R41"/>
  <c r="E26"/>
  <c r="F26"/>
  <c r="C26"/>
  <c r="D26"/>
  <c r="R23"/>
  <c r="M86"/>
  <c r="R24"/>
  <c r="M12"/>
  <c r="M40"/>
  <c r="R80"/>
  <c r="R70"/>
  <c r="G99"/>
  <c r="M52"/>
  <c r="M60"/>
  <c r="R16"/>
  <c r="C3"/>
  <c r="F3"/>
  <c r="D3"/>
  <c r="B99"/>
  <c r="E3"/>
  <c r="M41"/>
  <c r="R95"/>
  <c r="R47"/>
  <c r="E67"/>
  <c r="F67"/>
  <c r="D67"/>
  <c r="C67"/>
  <c r="M10"/>
  <c r="C18"/>
  <c r="F18"/>
  <c r="D18"/>
  <c r="E18"/>
  <c r="R18"/>
  <c r="R69"/>
  <c r="C5"/>
  <c r="D5"/>
  <c r="E5"/>
  <c r="F5"/>
  <c r="F61"/>
  <c r="C61"/>
  <c r="D61"/>
  <c r="E61"/>
  <c r="M5"/>
  <c r="M97"/>
  <c r="M42"/>
  <c r="R62"/>
  <c r="M14"/>
  <c r="H99"/>
  <c r="D91"/>
  <c r="F91"/>
  <c r="C91"/>
  <c r="E91"/>
  <c r="R50"/>
  <c r="R28"/>
  <c r="E38"/>
  <c r="C38"/>
  <c r="F38"/>
  <c r="D38"/>
  <c r="E75"/>
  <c r="C75"/>
  <c r="D75"/>
  <c r="F75"/>
  <c r="R37"/>
  <c r="M85"/>
  <c r="E69"/>
  <c r="D69"/>
  <c r="C69"/>
  <c r="F69"/>
  <c r="D70"/>
  <c r="F70"/>
  <c r="E70"/>
  <c r="C70"/>
  <c r="R17"/>
  <c r="D73"/>
  <c r="F73"/>
  <c r="C73"/>
  <c r="E73"/>
  <c r="R49"/>
  <c r="F97"/>
  <c r="D97"/>
  <c r="E97"/>
  <c r="C97"/>
  <c r="M91"/>
  <c r="C51"/>
  <c r="D51"/>
  <c r="E51"/>
  <c r="F51"/>
  <c r="R31"/>
  <c r="D83"/>
  <c r="E83"/>
  <c r="C83"/>
  <c r="F83"/>
  <c r="E90"/>
  <c r="C90"/>
  <c r="F90"/>
  <c r="D90"/>
  <c r="F76"/>
  <c r="C76"/>
  <c r="D76"/>
  <c r="E76"/>
  <c r="M48"/>
  <c r="D36"/>
  <c r="E36"/>
  <c r="F36"/>
  <c r="C36"/>
  <c r="R90"/>
  <c r="M21"/>
  <c r="R39"/>
  <c r="M64"/>
  <c r="M59"/>
  <c r="R71"/>
  <c r="R12"/>
  <c r="R51"/>
  <c r="F79"/>
  <c r="C79"/>
  <c r="E79"/>
  <c r="D79"/>
  <c r="D35"/>
  <c r="E35"/>
  <c r="C35"/>
  <c r="F35"/>
  <c r="C96"/>
  <c r="F96"/>
  <c r="D96"/>
  <c r="E96"/>
  <c r="N99"/>
  <c r="R3"/>
  <c r="M30"/>
  <c r="M78"/>
  <c r="M36"/>
  <c r="M72"/>
  <c r="M44"/>
  <c r="R5"/>
  <c r="M66"/>
  <c r="R35"/>
  <c r="R44"/>
  <c r="M38"/>
  <c r="D21"/>
  <c r="E21"/>
  <c r="C21"/>
  <c r="F21"/>
  <c r="M4"/>
  <c r="R98"/>
  <c r="M95"/>
  <c r="D29"/>
  <c r="E29"/>
  <c r="F29"/>
  <c r="C29"/>
  <c r="E71"/>
  <c r="F71"/>
  <c r="D71"/>
  <c r="C71"/>
  <c r="M76"/>
  <c r="M32"/>
  <c r="R4"/>
  <c r="E53"/>
  <c r="F53"/>
  <c r="C53"/>
  <c r="D53"/>
  <c r="R25"/>
  <c r="D42"/>
  <c r="F42"/>
  <c r="C42"/>
  <c r="E42"/>
  <c r="M17"/>
  <c r="R29"/>
  <c r="M35"/>
  <c r="R64"/>
  <c r="D22"/>
  <c r="E22"/>
  <c r="C22"/>
  <c r="F22"/>
  <c r="R94"/>
  <c r="R36"/>
  <c r="M63"/>
  <c r="E12"/>
  <c r="C12"/>
  <c r="F12"/>
  <c r="D12"/>
  <c r="R56"/>
  <c r="R54"/>
  <c r="C81"/>
  <c r="D81"/>
  <c r="E81"/>
  <c r="F81"/>
  <c r="D33"/>
  <c r="E33"/>
  <c r="C33"/>
  <c r="F33"/>
  <c r="R97"/>
  <c r="F52"/>
  <c r="D52"/>
  <c r="C52"/>
  <c r="E52"/>
  <c r="R57"/>
  <c r="D78"/>
  <c r="F78"/>
  <c r="E78"/>
  <c r="C78"/>
  <c r="D72"/>
  <c r="F72"/>
  <c r="E72"/>
  <c r="C72"/>
  <c r="M68"/>
  <c r="Q99"/>
  <c r="M75"/>
  <c r="R43"/>
  <c r="M74"/>
  <c r="M65"/>
  <c r="D44"/>
  <c r="C44"/>
  <c r="E44"/>
  <c r="F44"/>
  <c r="R92"/>
  <c r="R46"/>
  <c r="E48"/>
  <c r="C48"/>
  <c r="D48"/>
  <c r="F48"/>
  <c r="E20"/>
  <c r="F20"/>
  <c r="C20"/>
  <c r="D20"/>
  <c r="R82"/>
  <c r="M57"/>
  <c r="R78"/>
  <c r="F77"/>
  <c r="D77"/>
  <c r="C77"/>
  <c r="E77"/>
  <c r="F66"/>
  <c r="C66"/>
  <c r="E66"/>
  <c r="D66"/>
  <c r="R53"/>
  <c r="F4"/>
  <c r="E4"/>
  <c r="C4"/>
  <c r="D4"/>
  <c r="M46"/>
  <c r="M82"/>
  <c r="R61"/>
  <c r="M55"/>
  <c r="R96"/>
  <c r="M67"/>
  <c r="C23"/>
  <c r="F23"/>
  <c r="E23"/>
  <c r="D23"/>
  <c r="M16"/>
  <c r="F27"/>
  <c r="E27"/>
  <c r="D27"/>
  <c r="C27"/>
  <c r="D92"/>
  <c r="C92"/>
  <c r="F92"/>
  <c r="E92"/>
  <c r="R11"/>
  <c r="R83"/>
  <c r="R45"/>
  <c r="M92"/>
  <c r="R88"/>
  <c r="C34"/>
  <c r="F34"/>
  <c r="E34"/>
  <c r="D34"/>
  <c r="R22"/>
  <c r="R75"/>
  <c r="R73"/>
  <c r="R10"/>
  <c r="F7"/>
  <c r="D7"/>
  <c r="E7"/>
  <c r="C7"/>
  <c r="M37"/>
  <c r="R84"/>
  <c r="R68"/>
  <c r="R27"/>
  <c r="E16"/>
  <c r="D16"/>
  <c r="C16"/>
  <c r="F16"/>
  <c r="M90"/>
  <c r="F19"/>
  <c r="D19"/>
  <c r="C19"/>
  <c r="E19"/>
  <c r="F24"/>
  <c r="E24"/>
  <c r="C24"/>
  <c r="D24"/>
  <c r="R89"/>
  <c r="D57"/>
  <c r="C57"/>
  <c r="E57"/>
  <c r="F57"/>
  <c r="M7"/>
  <c r="M33"/>
  <c r="E74"/>
  <c r="F74"/>
  <c r="D74"/>
  <c r="C74"/>
  <c r="F89"/>
  <c r="C89"/>
  <c r="D89"/>
  <c r="E89"/>
  <c r="R21"/>
  <c r="D85"/>
  <c r="C85"/>
  <c r="F85"/>
  <c r="E85"/>
  <c r="M69"/>
  <c r="R87"/>
  <c r="R6"/>
  <c r="M34"/>
  <c r="C15"/>
  <c r="E15"/>
  <c r="F15"/>
  <c r="D15"/>
  <c r="D88"/>
  <c r="E88"/>
  <c r="C88"/>
  <c r="F88"/>
  <c r="M43"/>
  <c r="R86"/>
  <c r="M61"/>
  <c r="R33"/>
  <c r="R85"/>
  <c r="R42"/>
  <c r="M51"/>
  <c r="R93"/>
  <c r="M53"/>
  <c r="C41"/>
  <c r="F41"/>
  <c r="D41"/>
  <c r="E41"/>
  <c r="F50"/>
  <c r="D50"/>
  <c r="E50"/>
  <c r="C50"/>
  <c r="E40"/>
  <c r="F40"/>
  <c r="C40"/>
  <c r="D40"/>
  <c r="M11"/>
  <c r="C39"/>
  <c r="E39"/>
  <c r="D39"/>
  <c r="F39"/>
  <c r="M89"/>
  <c r="M27"/>
  <c r="M19"/>
  <c r="M3"/>
  <c r="I99"/>
  <c r="M13"/>
  <c r="P99"/>
  <c r="R76"/>
  <c r="M84"/>
  <c r="M93"/>
  <c r="M83"/>
  <c r="M20"/>
  <c r="R19"/>
  <c r="D32"/>
  <c r="F32"/>
  <c r="C32"/>
  <c r="E32"/>
  <c r="D46"/>
  <c r="E46"/>
  <c r="C46"/>
  <c r="F46"/>
  <c r="M24"/>
  <c r="M94"/>
  <c r="R40"/>
  <c r="E9"/>
  <c r="F9"/>
  <c r="D9"/>
  <c r="C9"/>
  <c r="D86"/>
  <c r="F86"/>
  <c r="E86"/>
  <c r="C86"/>
  <c r="D10"/>
  <c r="F10"/>
  <c r="C10"/>
  <c r="E10"/>
  <c r="M9"/>
  <c r="R48"/>
  <c r="M28"/>
  <c r="R59"/>
  <c r="M80"/>
  <c r="E87"/>
  <c r="D87"/>
  <c r="C87"/>
  <c r="F87"/>
  <c r="R81"/>
  <c r="E49"/>
  <c r="C49"/>
  <c r="F49"/>
  <c r="D49"/>
  <c r="M18"/>
  <c r="R15"/>
  <c r="M70"/>
  <c r="E11"/>
  <c r="C11"/>
  <c r="F11"/>
  <c r="D11"/>
  <c r="M29"/>
  <c r="R66"/>
  <c r="R38"/>
  <c r="M58"/>
  <c r="M96"/>
  <c r="C30"/>
  <c r="D30"/>
  <c r="F30"/>
  <c r="E30"/>
  <c r="F68"/>
  <c r="C68"/>
  <c r="D68"/>
  <c r="E68"/>
  <c r="R72"/>
  <c r="M15"/>
  <c r="M54"/>
  <c r="R26"/>
  <c r="F93"/>
  <c r="D93"/>
  <c r="C93"/>
  <c r="E93"/>
  <c r="E25"/>
  <c r="D25"/>
  <c r="C25"/>
  <c r="F25"/>
  <c r="M23"/>
  <c r="E17"/>
  <c r="D17"/>
  <c r="C17"/>
  <c r="F17"/>
  <c r="C65"/>
  <c r="E65"/>
  <c r="D65"/>
  <c r="F65"/>
  <c r="R7"/>
  <c r="E45"/>
  <c r="C45"/>
  <c r="D45"/>
  <c r="F45"/>
  <c r="M49"/>
  <c r="D54"/>
  <c r="F54"/>
  <c r="E54"/>
  <c r="C54"/>
  <c r="F94"/>
  <c r="E94"/>
  <c r="D94"/>
  <c r="C94"/>
  <c r="D37"/>
  <c r="E37"/>
  <c r="F37"/>
  <c r="C37"/>
  <c r="M26"/>
  <c r="M71"/>
  <c r="M8"/>
  <c r="R55"/>
  <c r="D63"/>
  <c r="C63"/>
  <c r="E63"/>
  <c r="F63"/>
  <c r="R63"/>
  <c r="E47"/>
  <c r="C47"/>
  <c r="D47"/>
  <c r="F47"/>
  <c r="M81"/>
  <c r="K99"/>
  <c r="R13"/>
  <c r="R77"/>
  <c r="M88"/>
  <c r="E98"/>
  <c r="C98"/>
  <c r="D98"/>
  <c r="F98"/>
  <c r="M39"/>
  <c r="M25"/>
  <c r="C6"/>
  <c r="F6"/>
  <c r="E6"/>
  <c r="D6"/>
  <c r="C64"/>
  <c r="D64"/>
  <c r="F64"/>
  <c r="E64"/>
  <c r="F59"/>
  <c r="D59"/>
  <c r="C59"/>
  <c r="E59"/>
  <c r="D82"/>
  <c r="E82"/>
  <c r="C82"/>
  <c r="F82"/>
  <c r="C55"/>
  <c r="D55"/>
  <c r="E55"/>
  <c r="F55"/>
  <c r="M47"/>
  <c r="R20"/>
  <c r="E8"/>
  <c r="C8"/>
  <c r="D8"/>
  <c r="F8"/>
  <c r="E56"/>
  <c r="F56"/>
  <c r="C56"/>
  <c r="D56"/>
  <c r="M6"/>
  <c r="M45"/>
  <c r="M73"/>
  <c r="C31"/>
  <c r="D31"/>
  <c r="F31"/>
  <c r="E31"/>
  <c r="M79"/>
  <c r="R65"/>
  <c r="F58"/>
  <c r="D58"/>
  <c r="C58"/>
  <c r="E58"/>
  <c r="R14"/>
  <c r="O99"/>
  <c r="C62"/>
  <c r="D62"/>
  <c r="E62"/>
  <c r="F62"/>
  <c r="T14" i="73"/>
  <c r="P15"/>
  <c r="D15" i="24" s="1"/>
  <c r="S15" i="73"/>
  <c r="D15" i="28" s="1"/>
  <c r="Q15" i="73"/>
  <c r="D15" i="26" s="1"/>
  <c r="R15" i="73"/>
  <c r="D15" i="29" s="1"/>
  <c r="K13" i="65"/>
  <c r="F13"/>
  <c r="F14"/>
  <c r="D99" i="78" l="1"/>
  <c r="C99"/>
  <c r="R99"/>
  <c r="M99"/>
  <c r="F99"/>
  <c r="E99"/>
  <c r="T15" i="73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5" i="54" l="1"/>
  <c r="DB67"/>
  <c r="DB63"/>
  <c r="DB37"/>
  <c r="DB33"/>
  <c r="DB29"/>
  <c r="DB25"/>
  <c r="BM62"/>
  <c r="AY70"/>
  <c r="DG70" s="1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DJ74" s="1"/>
  <c r="F74" i="40" s="1"/>
  <c r="BT75" i="54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BT69"/>
  <c r="DJ69" s="1"/>
  <c r="F69" i="40" s="1"/>
  <c r="BT72" i="54"/>
  <c r="BT78"/>
  <c r="DJ78" s="1"/>
  <c r="F78" i="40" s="1"/>
  <c r="CZ78" i="54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BF27"/>
  <c r="BF40"/>
  <c r="DH40" s="1"/>
  <c r="D40" i="40" s="1"/>
  <c r="BF52" i="54"/>
  <c r="DH52" s="1"/>
  <c r="D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DH92" s="1"/>
  <c r="D92" i="40" s="1"/>
  <c r="BF97" i="54"/>
  <c r="DH97" s="1"/>
  <c r="D97" i="40" s="1"/>
  <c r="BF17" i="54"/>
  <c r="BF30"/>
  <c r="BF49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AY17"/>
  <c r="AY19"/>
  <c r="AY29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AY81" i="54"/>
  <c r="AY83"/>
  <c r="DG83" s="1"/>
  <c r="C83" i="40" s="1"/>
  <c r="AY86" i="54"/>
  <c r="AY95"/>
  <c r="AY97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AY61" i="54"/>
  <c r="DJ66"/>
  <c r="F66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H6" i="54"/>
  <c r="D6" i="40" s="1"/>
  <c r="AR23" i="54"/>
  <c r="DF23" s="1"/>
  <c r="B23" i="40" s="1"/>
  <c r="DI23" i="54"/>
  <c r="E23" i="40" s="1"/>
  <c r="DJ29" i="54"/>
  <c r="F29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4" i="54"/>
  <c r="BX54"/>
  <c r="DG62"/>
  <c r="C62" i="40" s="1"/>
  <c r="BX62" i="54"/>
  <c r="BX70"/>
  <c r="DG81"/>
  <c r="C81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AR44" i="54"/>
  <c r="DF44" s="1"/>
  <c r="B44" i="40" s="1"/>
  <c r="DH44" i="54"/>
  <c r="D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19" i="54"/>
  <c r="C19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AR68" i="54"/>
  <c r="DF68" s="1"/>
  <c r="B68" i="40" s="1"/>
  <c r="DH68" i="54"/>
  <c r="D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15"/>
  <c r="DD61"/>
  <c r="DD17"/>
  <c r="DD7"/>
  <c r="DD42"/>
  <c r="DD82"/>
  <c r="CW46"/>
  <c r="CW16"/>
  <c r="CP91"/>
  <c r="CP44"/>
  <c r="CP3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34" i="40" l="1"/>
  <c r="AE99" i="29"/>
  <c r="F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<sst xmlns="http://schemas.openxmlformats.org/spreadsheetml/2006/main" count="9275" uniqueCount="577">
  <si>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</si>
  <si>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</si>
  <si>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</si>
  <si>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</si>
  <si>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</si>
  <si>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</si>
  <si>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</si>
  <si>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</si>
  <si>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</si>
  <si>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</si>
  <si>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</si>
  <si>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</si>
  <si>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</si>
  <si>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</si>
  <si>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</si>
  <si>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</si>
  <si>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</si>
  <si>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</si>
  <si>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</si>
  <si>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</si>
  <si>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</si>
  <si>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</si>
  <si>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</si>
  <si>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</si>
  <si>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</si>
  <si>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</si>
  <si>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</si>
  <si>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</si>
  <si>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</si>
  <si>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</si>
  <si>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</si>
  <si>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</si>
  <si>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</si>
  <si>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</si>
  <si>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</si>
  <si>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</si>
  <si>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</si>
  <si>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</si>
  <si>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</si>
  <si>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</si>
  <si>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</si>
  <si>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</si>
  <si>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</si>
  <si>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</si>
  <si>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</si>
  <si>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</si>
  <si>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</si>
  <si>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</si>
  <si>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</si>
  <si>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</si>
  <si>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</si>
  <si>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</si>
  <si>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</si>
  <si>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</si>
  <si>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</si>
  <si>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</si>
  <si>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</si>
  <si>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</si>
  <si>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</si>
  <si>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</si>
  <si>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</si>
  <si>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</si>
  <si>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</si>
  <si>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</si>
  <si>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</si>
  <si>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</si>
  <si>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</si>
  <si>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</si>
  <si>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</si>
  <si>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</si>
  <si>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</si>
  <si>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</si>
  <si>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</si>
  <si>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</si>
  <si>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</si>
  <si>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</si>
  <si>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</si>
  <si>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</si>
  <si>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</si>
  <si>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</si>
  <si>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</si>
  <si>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</si>
  <si>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</si>
  <si>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</si>
  <si>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</si>
  <si>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</si>
  <si>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</si>
  <si>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</si>
  <si>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</si>
  <si>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</si>
  <si>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</si>
  <si>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</si>
  <si>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</si>
  <si>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</si>
  <si>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</si>
  <si>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</si>
  <si>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</si>
  <si>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</si>
  <si>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</si>
  <si>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</si>
  <si>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</si>
  <si>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</si>
  <si>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</si>
  <si>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</si>
  <si>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</si>
  <si>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</si>
  <si>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</si>
  <si>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</si>
  <si>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</si>
  <si>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</si>
  <si>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</si>
  <si>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</si>
  <si>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</si>
  <si>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</si>
  <si>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</si>
  <si>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</si>
  <si>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</si>
  <si>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</si>
  <si>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</si>
  <si>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</si>
  <si>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</si>
  <si>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</si>
  <si>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</si>
  <si>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</si>
  <si>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</si>
  <si>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</si>
  <si>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</si>
  <si>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</si>
  <si>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</si>
  <si>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</si>
  <si>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</si>
  <si>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</si>
  <si>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</si>
  <si>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</si>
  <si>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</si>
  <si>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</si>
  <si>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</si>
  <si>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</si>
  <si>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</si>
  <si>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</si>
  <si>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</si>
  <si>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</si>
  <si>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</si>
  <si>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</si>
  <si>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</si>
  <si>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</si>
  <si>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</si>
  <si>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</si>
  <si>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</si>
  <si>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</si>
  <si>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</si>
  <si>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</si>
  <si>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</si>
  <si>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</si>
  <si>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</si>
  <si>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</si>
  <si>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</si>
  <si>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</si>
  <si>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</si>
  <si>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</si>
  <si>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</si>
  <si>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</si>
  <si>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</si>
  <si>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</si>
  <si>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</si>
  <si>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</si>
  <si>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</si>
  <si>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</si>
  <si>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</si>
  <si>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</si>
  <si>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</si>
  <si>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</si>
  <si>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</si>
  <si>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</si>
  <si>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</si>
  <si>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</si>
  <si>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</si>
  <si>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</si>
  <si>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</si>
  <si>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</si>
  <si>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</si>
  <si>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</si>
  <si>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</si>
  <si>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</si>
  <si>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</si>
  <si>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</si>
  <si>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</si>
  <si>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</si>
  <si>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</si>
  <si>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</si>
  <si>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</si>
  <si>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</si>
  <si>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</si>
  <si>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</si>
  <si>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</si>
  <si>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</si>
  <si>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</si>
  <si>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</si>
  <si>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</si>
  <si>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</si>
  <si>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</si>
  <si>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</si>
  <si>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</si>
  <si>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</si>
  <si>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</si>
  <si>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</si>
  <si>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</si>
  <si>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</si>
  <si>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</si>
  <si>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</si>
  <si>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</si>
  <si>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</si>
  <si>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</si>
  <si>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</si>
  <si>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</si>
  <si>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</si>
  <si>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</si>
  <si>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</si>
  <si>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</si>
  <si>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</si>
  <si>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</si>
  <si>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</si>
  <si>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</si>
  <si>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</si>
  <si>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</si>
  <si>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</si>
  <si>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</si>
  <si>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</si>
  <si>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</si>
  <si>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</si>
  <si>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</si>
  <si>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</si>
  <si>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</si>
  <si>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</si>
  <si>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</si>
  <si>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</si>
  <si>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</si>
  <si>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</si>
  <si>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</si>
  <si>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</si>
  <si>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</si>
  <si>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</si>
  <si>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</si>
  <si>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</si>
  <si>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</si>
  <si>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</si>
  <si>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</si>
  <si>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</si>
  <si>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</si>
  <si>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</si>
  <si>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</si>
  <si>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</si>
  <si>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</si>
  <si>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</si>
  <si>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</si>
  <si>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</si>
  <si>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</si>
  <si>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</si>
  <si>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</si>
  <si>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</si>
  <si>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</si>
  <si>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</si>
  <si>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</si>
  <si>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</si>
  <si>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</si>
  <si>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</si>
  <si>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</si>
  <si>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</si>
  <si>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</si>
  <si>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</si>
  <si>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</si>
  <si>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</si>
  <si>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</si>
  <si>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</si>
  <si>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</si>
  <si>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</si>
  <si>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</si>
  <si>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</si>
  <si>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</si>
  <si>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</si>
  <si>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</si>
  <si>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</si>
  <si>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</si>
  <si>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</si>
  <si>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</si>
  <si>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</si>
  <si>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</si>
  <si>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</si>
  <si>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</si>
  <si>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</si>
  <si>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</si>
  <si>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</si>
  <si>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</si>
  <si>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</si>
  <si>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</si>
  <si>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</si>
  <si>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</si>
  <si>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</si>
  <si>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</si>
  <si>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</si>
  <si>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</si>
  <si>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</si>
  <si>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</si>
  <si>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</si>
  <si>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</si>
  <si>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</si>
  <si>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</si>
  <si>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</si>
  <si>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</si>
  <si>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</si>
  <si>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</si>
  <si>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</si>
  <si>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</si>
  <si>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</si>
  <si>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</si>
  <si>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</si>
  <si>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</si>
  <si>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</si>
  <si>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</si>
  <si>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</si>
  <si>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</si>
  <si>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</si>
  <si>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</si>
  <si>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</si>
  <si>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</si>
  <si>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</si>
  <si>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</si>
  <si>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</si>
  <si>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</si>
  <si>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</si>
  <si>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</si>
  <si>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</si>
  <si>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</si>
  <si>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</si>
  <si>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</si>
  <si>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</si>
  <si>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</si>
  <si>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</si>
  <si>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</si>
  <si>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</si>
  <si>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</si>
  <si>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</si>
  <si>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</si>
  <si>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</si>
  <si>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</si>
  <si>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</si>
  <si>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</si>
  <si>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</si>
  <si>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</si>
  <si>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</si>
  <si>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</si>
  <si>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</si>
  <si>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</si>
  <si>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</si>
  <si>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</si>
  <si>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</si>
  <si>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</si>
  <si>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</si>
  <si>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</si>
  <si>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</si>
  <si>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</si>
  <si>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</si>
  <si>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</si>
  <si>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</si>
  <si>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</si>
  <si>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</si>
  <si>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</si>
  <si>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</si>
  <si>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</si>
  <si>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</si>
  <si>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</si>
  <si>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</si>
  <si>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</si>
  <si>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</si>
  <si>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</si>
  <si>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</si>
  <si>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</si>
  <si>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</si>
  <si>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</si>
  <si>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</si>
  <si>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</si>
  <si>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</si>
  <si>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</si>
  <si>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</si>
  <si>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</si>
  <si>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</si>
  <si>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</si>
  <si>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</si>
  <si>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</si>
  <si>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</si>
  <si>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</si>
  <si>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</si>
  <si>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</si>
  <si>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</si>
  <si>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</si>
  <si>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</si>
  <si>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</si>
  <si>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</si>
  <si>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</si>
  <si>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</si>
  <si>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</si>
  <si>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</si>
  <si>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</si>
  <si>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</si>
  <si>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</si>
  <si>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</si>
  <si>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</si>
  <si>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</si>
  <si>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</si>
  <si>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</si>
  <si>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</si>
  <si>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</si>
  <si>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</si>
  <si>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</si>
  <si>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</si>
  <si>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</si>
  <si>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</si>
  <si>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</si>
  <si>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</si>
  <si>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</si>
  <si>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</si>
  <si>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</si>
  <si>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</si>
  <si>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</si>
  <si>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</si>
  <si>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</si>
  <si>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</si>
  <si>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</si>
  <si>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</si>
  <si>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</si>
  <si>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</si>
  <si>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</si>
  <si>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</si>
  <si>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</si>
  <si>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</si>
  <si>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</si>
  <si>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</si>
  <si>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</si>
  <si>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</si>
  <si>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</si>
  <si>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</si>
  <si>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</si>
  <si>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</si>
  <si>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</si>
  <si>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</si>
  <si>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</si>
  <si>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</si>
  <si>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</si>
  <si>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</si>
  <si>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</si>
  <si>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</si>
  <si>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</si>
  <si>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</si>
  <si>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</si>
  <si>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</si>
  <si>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</si>
  <si>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</si>
  <si>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</si>
  <si>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</si>
  <si>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</si>
  <si>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</si>
  <si>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</si>
  <si>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</si>
  <si>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</si>
  <si>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</si>
  <si>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</si>
  <si>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</si>
  <si>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</si>
  <si>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</si>
  <si>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</si>
  <si>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</si>
  <si>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</si>
  <si>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</si>
  <si>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</si>
  <si>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</si>
  <si>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</si>
  <si>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</si>
  <si>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</si>
  <si>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</si>
  <si>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</si>
  <si>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</si>
  <si>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</si>
  <si>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</si>
  <si>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</si>
  <si>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</si>
  <si>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</si>
  <si>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</si>
  <si>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</si>
  <si>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</si>
  <si>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</si>
  <si>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</si>
  <si>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</si>
  <si>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</si>
  <si>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</si>
  <si>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</si>
  <si>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</si>
  <si>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</si>
  <si>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</si>
  <si>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</si>
  <si>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</si>
  <si>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</si>
  <si>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</si>
  <si>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</si>
  <si>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</si>
  <si>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</si>
  <si>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</si>
  <si>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</si>
  <si>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</si>
  <si>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</si>
  <si>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</si>
  <si>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</si>
  <si>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</si>
  <si>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</si>
  <si>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</si>
  <si>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</si>
  <si>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</si>
  <si>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</si>
  <si>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</si>
  <si>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</si>
  <si>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</si>
  <si>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</si>
  <si>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</si>
  <si>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</si>
  <si>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</si>
  <si>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</si>
  <si>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</si>
  <si>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</si>
  <si>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</si>
  <si>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</si>
  <si>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</si>
  <si>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</si>
  <si>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51IS2024/02/12</t>
  </si>
  <si>
    <t>East_Delhi_Waste_Processing_Company_Limited_(EDWPCL)</t>
  </si>
  <si>
    <t>Manipur_Ben</t>
  </si>
  <si>
    <t>NER/2024/1922/A/4603</t>
  </si>
  <si>
    <t>ITCWIND</t>
  </si>
  <si>
    <t>NR/2024/18388/A/4416</t>
  </si>
  <si>
    <t>GOA_Beneficiary</t>
  </si>
  <si>
    <t>WR/2024/21355/A/4633</t>
  </si>
  <si>
    <t>HP</t>
  </si>
  <si>
    <t>NR/2024/18445/A/4635</t>
  </si>
  <si>
    <t>A_A_Energy_MH_Bio</t>
  </si>
  <si>
    <t>NR/2024/18436/A/4544</t>
  </si>
  <si>
    <t>WR/2024/21351/A/4620</t>
  </si>
  <si>
    <t>SOLAPUR_SOLAR</t>
  </si>
  <si>
    <t>NR/2024/18581/C</t>
  </si>
  <si>
    <t>Nagaland_Ben</t>
  </si>
  <si>
    <t>NER/2024/1934/A/4598</t>
  </si>
  <si>
    <t>BCMLUH</t>
  </si>
  <si>
    <t>NR/20122023/29022024/IEX_LDC_231218_00502</t>
  </si>
  <si>
    <t>UTTARAKHAND</t>
  </si>
  <si>
    <t>NR/01022024/29022024/5412UPCL/CE(Comm)/SE/Banking dt. 17.11.2023</t>
  </si>
  <si>
    <t>NR/01022024/15022024/HP-37</t>
  </si>
  <si>
    <t>SBSRPC11PL_BKN</t>
  </si>
  <si>
    <t>NR/01102023/02012046/L_NR_2021_17</t>
  </si>
  <si>
    <t>BCMLB001</t>
  </si>
  <si>
    <t>NR/20122023/29022024/IEX_LDC_231218_00501</t>
  </si>
  <si>
    <t>RAJASTHAN</t>
  </si>
  <si>
    <t>NR/01022024/29022024/79</t>
  </si>
  <si>
    <t>MSPIL</t>
  </si>
  <si>
    <t>NR/01022024/29022024/HPX-GTAMLDCRA-090124-05718</t>
  </si>
  <si>
    <t>NR/01022024/15022024/HP-44</t>
  </si>
  <si>
    <t>SDKSM</t>
  </si>
  <si>
    <t>NR/01022024/29022024/HPX-GTAMLDCRA-090124-05714</t>
  </si>
  <si>
    <t>RSRPL_BKN</t>
  </si>
  <si>
    <t>NR/01022024/29022024/SJVN010224NR1468</t>
  </si>
  <si>
    <t>NR/01022024/29022024/SJVN010224NR1469</t>
  </si>
  <si>
    <t>NR/01022024/15022024/HP-39</t>
  </si>
  <si>
    <t>NSPLN MP</t>
  </si>
  <si>
    <t>NR/01022024/29022024/HPX-GTAMLDCRA-090124-05713</t>
  </si>
  <si>
    <t>NR/01022024/15022024/HP-35</t>
  </si>
  <si>
    <t>B_S_ISPAT_MH</t>
  </si>
  <si>
    <t>NR/01022024/29022024/HPX-GTAMLDCRA-141223-05420</t>
  </si>
  <si>
    <t>CHANJUII</t>
  </si>
  <si>
    <t>NR/01012024/31032024/ ChanjuII</t>
  </si>
  <si>
    <t>SNJSUGARLTDAP</t>
  </si>
  <si>
    <t xml:space="preserve">NR/01022024/29022024/HPX-GTAMLDCRA-141223-05406 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</si>
</sst>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37.56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37.56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36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36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36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180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230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240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240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240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240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240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240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240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240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240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240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240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240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240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240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250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280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240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230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240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240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210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260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300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300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300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300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300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300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300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300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300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267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190.62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183.98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280.02999999999997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300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300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210.03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150.03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150.03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150.03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150.03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150.03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150.03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150.03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150.03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150.03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150.03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150.03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150.03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45334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248</v>
      </c>
    </row>
    <row r="9" spans="1:3">
      <c r="A9" s="46" t="s">
        <v>447</v>
      </c>
      <c r="B9" s="204">
        <v>45348.541261574072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45334</v>
      </c>
      <c r="B1" s="215" t="s">
        <v>434</v>
      </c>
      <c r="C1" s="211"/>
      <c r="D1" s="213" t="s">
        <v>293</v>
      </c>
      <c r="E1" s="213"/>
      <c r="F1" s="213"/>
      <c r="G1" s="213"/>
      <c r="H1" s="214"/>
      <c r="I1" s="216" t="s">
        <v>435</v>
      </c>
      <c r="J1" s="217"/>
      <c r="K1" s="217"/>
      <c r="L1" s="217"/>
      <c r="M1" s="218"/>
      <c r="N1" s="205"/>
      <c r="P1" s="209" t="s">
        <v>288</v>
      </c>
      <c r="Q1" s="209"/>
      <c r="R1" s="209"/>
      <c r="S1" s="209"/>
      <c r="T1" s="209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5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1">
        <v>25</v>
      </c>
      <c r="C3" s="201">
        <v>25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10.43</v>
      </c>
      <c r="J3" s="21">
        <f>C3*E3/100</f>
        <v>5.8324999999999996</v>
      </c>
      <c r="K3" s="21">
        <f>C3*F3/100</f>
        <v>7.5225</v>
      </c>
      <c r="L3" s="21">
        <f>C3*G3/100</f>
        <v>1.2150000000000001</v>
      </c>
      <c r="M3" s="156">
        <f>SUM(I3:L3)</f>
        <v>25</v>
      </c>
      <c r="N3" s="22"/>
      <c r="P3" s="37">
        <f t="shared" ref="P3:P34" si="1">I3</f>
        <v>10.43</v>
      </c>
      <c r="Q3" s="37">
        <f t="shared" ref="Q3:Q34" si="2">J3</f>
        <v>5.8324999999999996</v>
      </c>
      <c r="R3" s="37">
        <f t="shared" ref="R3:R34" si="3">K3</f>
        <v>7.5225</v>
      </c>
      <c r="S3" s="37">
        <f t="shared" ref="S3:S34" si="4">L3</f>
        <v>1.2150000000000001</v>
      </c>
      <c r="T3" s="37">
        <f>SUM(P3:S3)</f>
        <v>25</v>
      </c>
    </row>
    <row r="4" spans="1:20">
      <c r="A4" s="8" t="s">
        <v>46</v>
      </c>
      <c r="B4" s="201">
        <v>25</v>
      </c>
      <c r="C4" s="201">
        <v>25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10.43</v>
      </c>
      <c r="J4" s="21">
        <f t="shared" ref="J4:J67" si="6">C4*E4/100</f>
        <v>5.8324999999999996</v>
      </c>
      <c r="K4" s="21">
        <f t="shared" ref="K4:K67" si="7">C4*F4/100</f>
        <v>7.5225</v>
      </c>
      <c r="L4" s="21">
        <f t="shared" ref="L4:L67" si="8">C4*G4/100</f>
        <v>1.2150000000000001</v>
      </c>
      <c r="M4" s="157">
        <f t="shared" ref="M4:M67" si="9">SUM(I4:L4)</f>
        <v>25</v>
      </c>
      <c r="N4" s="22"/>
      <c r="P4" s="37">
        <f t="shared" si="1"/>
        <v>10.43</v>
      </c>
      <c r="Q4" s="37">
        <f t="shared" si="2"/>
        <v>5.8324999999999996</v>
      </c>
      <c r="R4" s="37">
        <f t="shared" si="3"/>
        <v>7.5225</v>
      </c>
      <c r="S4" s="37">
        <f t="shared" si="4"/>
        <v>1.2150000000000001</v>
      </c>
      <c r="T4" s="37">
        <f t="shared" ref="T4:T67" si="10">SUM(P4:S4)</f>
        <v>25</v>
      </c>
    </row>
    <row r="5" spans="1:20">
      <c r="A5" s="8" t="s">
        <v>47</v>
      </c>
      <c r="B5" s="201">
        <v>25</v>
      </c>
      <c r="C5" s="201">
        <v>25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10.43</v>
      </c>
      <c r="J5" s="21">
        <f t="shared" si="6"/>
        <v>5.8324999999999996</v>
      </c>
      <c r="K5" s="21">
        <f t="shared" si="7"/>
        <v>7.5225</v>
      </c>
      <c r="L5" s="21">
        <f t="shared" si="8"/>
        <v>1.2150000000000001</v>
      </c>
      <c r="M5" s="157">
        <f t="shared" si="9"/>
        <v>25</v>
      </c>
      <c r="N5" s="22"/>
      <c r="P5" s="37">
        <f t="shared" si="1"/>
        <v>10.43</v>
      </c>
      <c r="Q5" s="37">
        <f t="shared" si="2"/>
        <v>5.8324999999999996</v>
      </c>
      <c r="R5" s="37">
        <f t="shared" si="3"/>
        <v>7.5225</v>
      </c>
      <c r="S5" s="37">
        <f t="shared" si="4"/>
        <v>1.2150000000000001</v>
      </c>
      <c r="T5" s="37">
        <f t="shared" si="10"/>
        <v>25</v>
      </c>
    </row>
    <row r="6" spans="1:20">
      <c r="A6" s="8" t="s">
        <v>48</v>
      </c>
      <c r="B6" s="201">
        <v>25</v>
      </c>
      <c r="C6" s="201">
        <v>25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10.43</v>
      </c>
      <c r="J6" s="21">
        <f t="shared" si="6"/>
        <v>5.8324999999999996</v>
      </c>
      <c r="K6" s="21">
        <f t="shared" si="7"/>
        <v>7.5225</v>
      </c>
      <c r="L6" s="21">
        <f t="shared" si="8"/>
        <v>1.2150000000000001</v>
      </c>
      <c r="M6" s="157">
        <f t="shared" si="9"/>
        <v>25</v>
      </c>
      <c r="N6" s="22"/>
      <c r="P6" s="37">
        <f t="shared" si="1"/>
        <v>10.43</v>
      </c>
      <c r="Q6" s="37">
        <f t="shared" si="2"/>
        <v>5.8324999999999996</v>
      </c>
      <c r="R6" s="37">
        <f t="shared" si="3"/>
        <v>7.5225</v>
      </c>
      <c r="S6" s="37">
        <f t="shared" si="4"/>
        <v>1.2150000000000001</v>
      </c>
      <c r="T6" s="37">
        <f t="shared" si="10"/>
        <v>25</v>
      </c>
    </row>
    <row r="7" spans="1:20">
      <c r="A7" s="8" t="s">
        <v>49</v>
      </c>
      <c r="B7" s="201">
        <v>25</v>
      </c>
      <c r="C7" s="201">
        <v>25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10.43</v>
      </c>
      <c r="J7" s="21">
        <f t="shared" si="6"/>
        <v>5.8324999999999996</v>
      </c>
      <c r="K7" s="21">
        <f t="shared" si="7"/>
        <v>7.5225</v>
      </c>
      <c r="L7" s="21">
        <f t="shared" si="8"/>
        <v>1.2150000000000001</v>
      </c>
      <c r="M7" s="157">
        <f t="shared" si="9"/>
        <v>25</v>
      </c>
      <c r="N7" s="22"/>
      <c r="P7" s="37">
        <f t="shared" si="1"/>
        <v>10.43</v>
      </c>
      <c r="Q7" s="37">
        <f t="shared" si="2"/>
        <v>5.8324999999999996</v>
      </c>
      <c r="R7" s="37">
        <f t="shared" si="3"/>
        <v>7.5225</v>
      </c>
      <c r="S7" s="37">
        <f t="shared" si="4"/>
        <v>1.2150000000000001</v>
      </c>
      <c r="T7" s="37">
        <f t="shared" si="10"/>
        <v>25</v>
      </c>
    </row>
    <row r="8" spans="1:20">
      <c r="A8" s="8" t="s">
        <v>50</v>
      </c>
      <c r="B8" s="201">
        <v>25</v>
      </c>
      <c r="C8" s="201">
        <v>25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10.43</v>
      </c>
      <c r="J8" s="21">
        <f t="shared" si="6"/>
        <v>5.8324999999999996</v>
      </c>
      <c r="K8" s="21">
        <f t="shared" si="7"/>
        <v>7.5225</v>
      </c>
      <c r="L8" s="21">
        <f t="shared" si="8"/>
        <v>1.2150000000000001</v>
      </c>
      <c r="M8" s="157">
        <f t="shared" si="9"/>
        <v>25</v>
      </c>
      <c r="N8" s="22"/>
      <c r="P8" s="37">
        <f t="shared" si="1"/>
        <v>10.43</v>
      </c>
      <c r="Q8" s="37">
        <f t="shared" si="2"/>
        <v>5.8324999999999996</v>
      </c>
      <c r="R8" s="37">
        <f t="shared" si="3"/>
        <v>7.5225</v>
      </c>
      <c r="S8" s="37">
        <f t="shared" si="4"/>
        <v>1.2150000000000001</v>
      </c>
      <c r="T8" s="37">
        <f t="shared" si="10"/>
        <v>25</v>
      </c>
    </row>
    <row r="9" spans="1:20">
      <c r="A9" s="8" t="s">
        <v>51</v>
      </c>
      <c r="B9" s="201">
        <v>25</v>
      </c>
      <c r="C9" s="201">
        <v>25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10.43</v>
      </c>
      <c r="J9" s="21">
        <f t="shared" si="6"/>
        <v>5.8324999999999996</v>
      </c>
      <c r="K9" s="21">
        <f t="shared" si="7"/>
        <v>7.5225</v>
      </c>
      <c r="L9" s="21">
        <f t="shared" si="8"/>
        <v>1.2150000000000001</v>
      </c>
      <c r="M9" s="157">
        <f t="shared" si="9"/>
        <v>25</v>
      </c>
      <c r="N9" s="22"/>
      <c r="P9" s="37">
        <f t="shared" si="1"/>
        <v>10.43</v>
      </c>
      <c r="Q9" s="37">
        <f t="shared" si="2"/>
        <v>5.8324999999999996</v>
      </c>
      <c r="R9" s="37">
        <f t="shared" si="3"/>
        <v>7.5225</v>
      </c>
      <c r="S9" s="37">
        <f t="shared" si="4"/>
        <v>1.2150000000000001</v>
      </c>
      <c r="T9" s="37">
        <f t="shared" si="10"/>
        <v>25</v>
      </c>
    </row>
    <row r="10" spans="1:20">
      <c r="A10" s="8" t="s">
        <v>52</v>
      </c>
      <c r="B10" s="201">
        <v>25</v>
      </c>
      <c r="C10" s="201">
        <v>25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10.43</v>
      </c>
      <c r="J10" s="21">
        <f t="shared" si="6"/>
        <v>5.8324999999999996</v>
      </c>
      <c r="K10" s="21">
        <f t="shared" si="7"/>
        <v>7.5225</v>
      </c>
      <c r="L10" s="21">
        <f t="shared" si="8"/>
        <v>1.2150000000000001</v>
      </c>
      <c r="M10" s="157">
        <f t="shared" si="9"/>
        <v>25</v>
      </c>
      <c r="N10" s="22"/>
      <c r="P10" s="37">
        <f t="shared" si="1"/>
        <v>10.43</v>
      </c>
      <c r="Q10" s="37">
        <f t="shared" si="2"/>
        <v>5.8324999999999996</v>
      </c>
      <c r="R10" s="37">
        <f t="shared" si="3"/>
        <v>7.5225</v>
      </c>
      <c r="S10" s="37">
        <f t="shared" si="4"/>
        <v>1.2150000000000001</v>
      </c>
      <c r="T10" s="37">
        <f t="shared" si="10"/>
        <v>25</v>
      </c>
    </row>
    <row r="11" spans="1:20">
      <c r="A11" s="8" t="s">
        <v>53</v>
      </c>
      <c r="B11" s="201">
        <v>25</v>
      </c>
      <c r="C11" s="201">
        <v>25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10.43</v>
      </c>
      <c r="J11" s="21">
        <f t="shared" si="6"/>
        <v>5.8324999999999996</v>
      </c>
      <c r="K11" s="21">
        <f t="shared" si="7"/>
        <v>7.5225</v>
      </c>
      <c r="L11" s="21">
        <f t="shared" si="8"/>
        <v>1.2150000000000001</v>
      </c>
      <c r="M11" s="157">
        <f t="shared" si="9"/>
        <v>25</v>
      </c>
      <c r="N11" s="22"/>
      <c r="P11" s="37">
        <f t="shared" si="1"/>
        <v>10.43</v>
      </c>
      <c r="Q11" s="37">
        <f t="shared" si="2"/>
        <v>5.8324999999999996</v>
      </c>
      <c r="R11" s="37">
        <f t="shared" si="3"/>
        <v>7.5225</v>
      </c>
      <c r="S11" s="37">
        <f t="shared" si="4"/>
        <v>1.2150000000000001</v>
      </c>
      <c r="T11" s="37">
        <f t="shared" si="10"/>
        <v>25</v>
      </c>
    </row>
    <row r="12" spans="1:20">
      <c r="A12" s="8" t="s">
        <v>54</v>
      </c>
      <c r="B12" s="201">
        <v>25</v>
      </c>
      <c r="C12" s="201">
        <v>25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10.43</v>
      </c>
      <c r="J12" s="21">
        <f t="shared" si="6"/>
        <v>5.8324999999999996</v>
      </c>
      <c r="K12" s="21">
        <f t="shared" si="7"/>
        <v>7.5225</v>
      </c>
      <c r="L12" s="21">
        <f t="shared" si="8"/>
        <v>1.2150000000000001</v>
      </c>
      <c r="M12" s="157">
        <f t="shared" si="9"/>
        <v>25</v>
      </c>
      <c r="N12" s="22"/>
      <c r="P12" s="37">
        <f t="shared" si="1"/>
        <v>10.43</v>
      </c>
      <c r="Q12" s="37">
        <f t="shared" si="2"/>
        <v>5.8324999999999996</v>
      </c>
      <c r="R12" s="37">
        <f t="shared" si="3"/>
        <v>7.5225</v>
      </c>
      <c r="S12" s="37">
        <f t="shared" si="4"/>
        <v>1.2150000000000001</v>
      </c>
      <c r="T12" s="37">
        <f t="shared" si="10"/>
        <v>25</v>
      </c>
    </row>
    <row r="13" spans="1:20">
      <c r="A13" s="8" t="s">
        <v>55</v>
      </c>
      <c r="B13" s="201">
        <v>25</v>
      </c>
      <c r="C13" s="201">
        <v>25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10.43</v>
      </c>
      <c r="J13" s="21">
        <f t="shared" si="6"/>
        <v>5.8324999999999996</v>
      </c>
      <c r="K13" s="21">
        <f t="shared" si="7"/>
        <v>7.5225</v>
      </c>
      <c r="L13" s="21">
        <f t="shared" si="8"/>
        <v>1.2150000000000001</v>
      </c>
      <c r="M13" s="157">
        <f t="shared" si="9"/>
        <v>25</v>
      </c>
      <c r="N13" s="22"/>
      <c r="P13" s="37">
        <f t="shared" si="1"/>
        <v>10.43</v>
      </c>
      <c r="Q13" s="37">
        <f t="shared" si="2"/>
        <v>5.8324999999999996</v>
      </c>
      <c r="R13" s="37">
        <f t="shared" si="3"/>
        <v>7.5225</v>
      </c>
      <c r="S13" s="37">
        <f t="shared" si="4"/>
        <v>1.2150000000000001</v>
      </c>
      <c r="T13" s="37">
        <f t="shared" si="10"/>
        <v>25</v>
      </c>
    </row>
    <row r="14" spans="1:20">
      <c r="A14" s="8" t="s">
        <v>56</v>
      </c>
      <c r="B14" s="201">
        <v>25</v>
      </c>
      <c r="C14" s="201">
        <v>25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10.43</v>
      </c>
      <c r="J14" s="21">
        <f t="shared" si="6"/>
        <v>5.8324999999999996</v>
      </c>
      <c r="K14" s="21">
        <f t="shared" si="7"/>
        <v>7.5225</v>
      </c>
      <c r="L14" s="21">
        <f t="shared" si="8"/>
        <v>1.2150000000000001</v>
      </c>
      <c r="M14" s="157">
        <f t="shared" si="9"/>
        <v>25</v>
      </c>
      <c r="N14" s="22"/>
      <c r="P14" s="37">
        <f t="shared" si="1"/>
        <v>10.43</v>
      </c>
      <c r="Q14" s="37">
        <f t="shared" si="2"/>
        <v>5.8324999999999996</v>
      </c>
      <c r="R14" s="37">
        <f t="shared" si="3"/>
        <v>7.5225</v>
      </c>
      <c r="S14" s="37">
        <f t="shared" si="4"/>
        <v>1.2150000000000001</v>
      </c>
      <c r="T14" s="37">
        <f t="shared" si="10"/>
        <v>25</v>
      </c>
    </row>
    <row r="15" spans="1:20">
      <c r="A15" s="8" t="s">
        <v>57</v>
      </c>
      <c r="B15" s="201">
        <v>25</v>
      </c>
      <c r="C15" s="201">
        <v>25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10.43</v>
      </c>
      <c r="J15" s="21">
        <f t="shared" si="6"/>
        <v>5.8324999999999996</v>
      </c>
      <c r="K15" s="21">
        <f t="shared" si="7"/>
        <v>7.5225</v>
      </c>
      <c r="L15" s="21">
        <f t="shared" si="8"/>
        <v>1.2150000000000001</v>
      </c>
      <c r="M15" s="157">
        <f t="shared" si="9"/>
        <v>25</v>
      </c>
      <c r="N15" s="22"/>
      <c r="P15" s="37">
        <f t="shared" si="1"/>
        <v>10.43</v>
      </c>
      <c r="Q15" s="37">
        <f t="shared" si="2"/>
        <v>5.8324999999999996</v>
      </c>
      <c r="R15" s="37">
        <f t="shared" si="3"/>
        <v>7.5225</v>
      </c>
      <c r="S15" s="37">
        <f t="shared" si="4"/>
        <v>1.2150000000000001</v>
      </c>
      <c r="T15" s="37">
        <f t="shared" si="10"/>
        <v>25</v>
      </c>
    </row>
    <row r="16" spans="1:20">
      <c r="A16" s="8" t="s">
        <v>58</v>
      </c>
      <c r="B16" s="201">
        <v>25</v>
      </c>
      <c r="C16" s="201">
        <v>25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10.43</v>
      </c>
      <c r="J16" s="21">
        <f t="shared" si="6"/>
        <v>5.8324999999999996</v>
      </c>
      <c r="K16" s="21">
        <f t="shared" si="7"/>
        <v>7.5225</v>
      </c>
      <c r="L16" s="21">
        <f t="shared" si="8"/>
        <v>1.2150000000000001</v>
      </c>
      <c r="M16" s="157">
        <f t="shared" si="9"/>
        <v>25</v>
      </c>
      <c r="N16" s="22"/>
      <c r="P16" s="37">
        <f t="shared" si="1"/>
        <v>10.43</v>
      </c>
      <c r="Q16" s="37">
        <f t="shared" si="2"/>
        <v>5.8324999999999996</v>
      </c>
      <c r="R16" s="37">
        <f t="shared" si="3"/>
        <v>7.5225</v>
      </c>
      <c r="S16" s="37">
        <f t="shared" si="4"/>
        <v>1.2150000000000001</v>
      </c>
      <c r="T16" s="37">
        <f t="shared" si="10"/>
        <v>25</v>
      </c>
    </row>
    <row r="17" spans="1:20">
      <c r="A17" s="8" t="s">
        <v>59</v>
      </c>
      <c r="B17" s="201">
        <v>25</v>
      </c>
      <c r="C17" s="201">
        <v>25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10.43</v>
      </c>
      <c r="J17" s="21">
        <f t="shared" si="6"/>
        <v>5.8324999999999996</v>
      </c>
      <c r="K17" s="21">
        <f t="shared" si="7"/>
        <v>7.5225</v>
      </c>
      <c r="L17" s="21">
        <f t="shared" si="8"/>
        <v>1.2150000000000001</v>
      </c>
      <c r="M17" s="157">
        <f t="shared" si="9"/>
        <v>25</v>
      </c>
      <c r="N17" s="22"/>
      <c r="P17" s="37">
        <f t="shared" si="1"/>
        <v>10.43</v>
      </c>
      <c r="Q17" s="37">
        <f t="shared" si="2"/>
        <v>5.8324999999999996</v>
      </c>
      <c r="R17" s="37">
        <f t="shared" si="3"/>
        <v>7.5225</v>
      </c>
      <c r="S17" s="37">
        <f t="shared" si="4"/>
        <v>1.2150000000000001</v>
      </c>
      <c r="T17" s="37">
        <f t="shared" si="10"/>
        <v>25</v>
      </c>
    </row>
    <row r="18" spans="1:20">
      <c r="A18" s="8" t="s">
        <v>60</v>
      </c>
      <c r="B18" s="201">
        <v>25</v>
      </c>
      <c r="C18" s="201">
        <v>25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10.43</v>
      </c>
      <c r="J18" s="21">
        <f t="shared" si="6"/>
        <v>5.8324999999999996</v>
      </c>
      <c r="K18" s="21">
        <f t="shared" si="7"/>
        <v>7.5225</v>
      </c>
      <c r="L18" s="21">
        <f t="shared" si="8"/>
        <v>1.2150000000000001</v>
      </c>
      <c r="M18" s="157">
        <f t="shared" si="9"/>
        <v>25</v>
      </c>
      <c r="N18" s="22"/>
      <c r="P18" s="37">
        <f t="shared" si="1"/>
        <v>10.43</v>
      </c>
      <c r="Q18" s="37">
        <f t="shared" si="2"/>
        <v>5.8324999999999996</v>
      </c>
      <c r="R18" s="37">
        <f t="shared" si="3"/>
        <v>7.5225</v>
      </c>
      <c r="S18" s="37">
        <f t="shared" si="4"/>
        <v>1.2150000000000001</v>
      </c>
      <c r="T18" s="37">
        <f t="shared" si="10"/>
        <v>25</v>
      </c>
    </row>
    <row r="19" spans="1:20">
      <c r="A19" s="8" t="s">
        <v>61</v>
      </c>
      <c r="B19" s="201">
        <v>25</v>
      </c>
      <c r="C19" s="201">
        <v>25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10.43</v>
      </c>
      <c r="J19" s="21">
        <f t="shared" si="6"/>
        <v>5.8324999999999996</v>
      </c>
      <c r="K19" s="21">
        <f t="shared" si="7"/>
        <v>7.5225</v>
      </c>
      <c r="L19" s="21">
        <f t="shared" si="8"/>
        <v>1.2150000000000001</v>
      </c>
      <c r="M19" s="157">
        <f t="shared" si="9"/>
        <v>25</v>
      </c>
      <c r="N19" s="22"/>
      <c r="P19" s="37">
        <f t="shared" si="1"/>
        <v>10.43</v>
      </c>
      <c r="Q19" s="37">
        <f t="shared" si="2"/>
        <v>5.8324999999999996</v>
      </c>
      <c r="R19" s="37">
        <f t="shared" si="3"/>
        <v>7.5225</v>
      </c>
      <c r="S19" s="37">
        <f t="shared" si="4"/>
        <v>1.2150000000000001</v>
      </c>
      <c r="T19" s="37">
        <f t="shared" si="10"/>
        <v>25</v>
      </c>
    </row>
    <row r="20" spans="1:20">
      <c r="A20" s="8" t="s">
        <v>62</v>
      </c>
      <c r="B20" s="201">
        <v>25</v>
      </c>
      <c r="C20" s="201">
        <v>25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10.43</v>
      </c>
      <c r="J20" s="21">
        <f t="shared" si="6"/>
        <v>5.8324999999999996</v>
      </c>
      <c r="K20" s="21">
        <f t="shared" si="7"/>
        <v>7.5225</v>
      </c>
      <c r="L20" s="21">
        <f t="shared" si="8"/>
        <v>1.2150000000000001</v>
      </c>
      <c r="M20" s="157">
        <f t="shared" si="9"/>
        <v>25</v>
      </c>
      <c r="N20" s="22"/>
      <c r="P20" s="37">
        <f t="shared" si="1"/>
        <v>10.43</v>
      </c>
      <c r="Q20" s="37">
        <f t="shared" si="2"/>
        <v>5.8324999999999996</v>
      </c>
      <c r="R20" s="37">
        <f t="shared" si="3"/>
        <v>7.5225</v>
      </c>
      <c r="S20" s="37">
        <f t="shared" si="4"/>
        <v>1.2150000000000001</v>
      </c>
      <c r="T20" s="37">
        <f t="shared" si="10"/>
        <v>25</v>
      </c>
    </row>
    <row r="21" spans="1:20">
      <c r="A21" s="8" t="s">
        <v>63</v>
      </c>
      <c r="B21" s="201">
        <v>25</v>
      </c>
      <c r="C21" s="201">
        <v>25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10.43</v>
      </c>
      <c r="J21" s="21">
        <f t="shared" si="6"/>
        <v>5.8324999999999996</v>
      </c>
      <c r="K21" s="21">
        <f t="shared" si="7"/>
        <v>7.5225</v>
      </c>
      <c r="L21" s="21">
        <f t="shared" si="8"/>
        <v>1.2150000000000001</v>
      </c>
      <c r="M21" s="157">
        <f t="shared" si="9"/>
        <v>25</v>
      </c>
      <c r="N21" s="22"/>
      <c r="P21" s="37">
        <f t="shared" si="1"/>
        <v>10.43</v>
      </c>
      <c r="Q21" s="37">
        <f t="shared" si="2"/>
        <v>5.8324999999999996</v>
      </c>
      <c r="R21" s="37">
        <f t="shared" si="3"/>
        <v>7.5225</v>
      </c>
      <c r="S21" s="37">
        <f t="shared" si="4"/>
        <v>1.2150000000000001</v>
      </c>
      <c r="T21" s="37">
        <f t="shared" si="10"/>
        <v>25</v>
      </c>
    </row>
    <row r="22" spans="1:20">
      <c r="A22" s="8" t="s">
        <v>64</v>
      </c>
      <c r="B22" s="201">
        <v>25</v>
      </c>
      <c r="C22" s="201">
        <v>25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10.43</v>
      </c>
      <c r="J22" s="21">
        <f t="shared" si="6"/>
        <v>5.8324999999999996</v>
      </c>
      <c r="K22" s="21">
        <f t="shared" si="7"/>
        <v>7.5225</v>
      </c>
      <c r="L22" s="21">
        <f t="shared" si="8"/>
        <v>1.2150000000000001</v>
      </c>
      <c r="M22" s="157">
        <f t="shared" si="9"/>
        <v>25</v>
      </c>
      <c r="N22" s="22"/>
      <c r="P22" s="37">
        <f t="shared" si="1"/>
        <v>10.43</v>
      </c>
      <c r="Q22" s="37">
        <f t="shared" si="2"/>
        <v>5.8324999999999996</v>
      </c>
      <c r="R22" s="37">
        <f t="shared" si="3"/>
        <v>7.5225</v>
      </c>
      <c r="S22" s="37">
        <f t="shared" si="4"/>
        <v>1.2150000000000001</v>
      </c>
      <c r="T22" s="37">
        <f t="shared" si="10"/>
        <v>25</v>
      </c>
    </row>
    <row r="23" spans="1:20">
      <c r="A23" s="8" t="s">
        <v>65</v>
      </c>
      <c r="B23" s="201">
        <v>25</v>
      </c>
      <c r="C23" s="201">
        <v>25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10.43</v>
      </c>
      <c r="J23" s="21">
        <f t="shared" si="6"/>
        <v>5.8324999999999996</v>
      </c>
      <c r="K23" s="21">
        <f t="shared" si="7"/>
        <v>7.5225</v>
      </c>
      <c r="L23" s="21">
        <f t="shared" si="8"/>
        <v>1.2150000000000001</v>
      </c>
      <c r="M23" s="157">
        <f t="shared" si="9"/>
        <v>25</v>
      </c>
      <c r="N23" s="22"/>
      <c r="P23" s="37">
        <f t="shared" si="1"/>
        <v>10.43</v>
      </c>
      <c r="Q23" s="37">
        <f t="shared" si="2"/>
        <v>5.8324999999999996</v>
      </c>
      <c r="R23" s="37">
        <f t="shared" si="3"/>
        <v>7.5225</v>
      </c>
      <c r="S23" s="37">
        <f t="shared" si="4"/>
        <v>1.2150000000000001</v>
      </c>
      <c r="T23" s="37">
        <f t="shared" si="10"/>
        <v>25</v>
      </c>
    </row>
    <row r="24" spans="1:20">
      <c r="A24" s="8" t="s">
        <v>66</v>
      </c>
      <c r="B24" s="201">
        <v>25</v>
      </c>
      <c r="C24" s="201">
        <v>25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10.43</v>
      </c>
      <c r="J24" s="21">
        <f t="shared" si="6"/>
        <v>5.8324999999999996</v>
      </c>
      <c r="K24" s="21">
        <f t="shared" si="7"/>
        <v>7.5225</v>
      </c>
      <c r="L24" s="21">
        <f t="shared" si="8"/>
        <v>1.2150000000000001</v>
      </c>
      <c r="M24" s="157">
        <f t="shared" si="9"/>
        <v>25</v>
      </c>
      <c r="N24" s="22"/>
      <c r="P24" s="37">
        <f t="shared" si="1"/>
        <v>10.43</v>
      </c>
      <c r="Q24" s="37">
        <f t="shared" si="2"/>
        <v>5.8324999999999996</v>
      </c>
      <c r="R24" s="37">
        <f t="shared" si="3"/>
        <v>7.5225</v>
      </c>
      <c r="S24" s="37">
        <f t="shared" si="4"/>
        <v>1.2150000000000001</v>
      </c>
      <c r="T24" s="37">
        <f t="shared" si="10"/>
        <v>25</v>
      </c>
    </row>
    <row r="25" spans="1:20">
      <c r="A25" s="8" t="s">
        <v>67</v>
      </c>
      <c r="B25" s="201">
        <v>25</v>
      </c>
      <c r="C25" s="201">
        <v>25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10.43</v>
      </c>
      <c r="J25" s="21">
        <f t="shared" si="6"/>
        <v>5.8324999999999996</v>
      </c>
      <c r="K25" s="21">
        <f t="shared" si="7"/>
        <v>7.5225</v>
      </c>
      <c r="L25" s="21">
        <f t="shared" si="8"/>
        <v>1.2150000000000001</v>
      </c>
      <c r="M25" s="157">
        <f t="shared" si="9"/>
        <v>25</v>
      </c>
      <c r="N25" s="22"/>
      <c r="P25" s="37">
        <f t="shared" si="1"/>
        <v>10.43</v>
      </c>
      <c r="Q25" s="37">
        <f t="shared" si="2"/>
        <v>5.8324999999999996</v>
      </c>
      <c r="R25" s="37">
        <f t="shared" si="3"/>
        <v>7.5225</v>
      </c>
      <c r="S25" s="37">
        <f t="shared" si="4"/>
        <v>1.2150000000000001</v>
      </c>
      <c r="T25" s="37">
        <f t="shared" si="10"/>
        <v>25</v>
      </c>
    </row>
    <row r="26" spans="1:20">
      <c r="A26" s="8" t="s">
        <v>68</v>
      </c>
      <c r="B26" s="201">
        <v>25</v>
      </c>
      <c r="C26" s="201">
        <v>25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10.43</v>
      </c>
      <c r="J26" s="21">
        <f t="shared" si="6"/>
        <v>5.8324999999999996</v>
      </c>
      <c r="K26" s="21">
        <f t="shared" si="7"/>
        <v>7.5225</v>
      </c>
      <c r="L26" s="21">
        <f t="shared" si="8"/>
        <v>1.2150000000000001</v>
      </c>
      <c r="M26" s="157">
        <f t="shared" si="9"/>
        <v>25</v>
      </c>
      <c r="N26" s="22"/>
      <c r="P26" s="37">
        <f t="shared" si="1"/>
        <v>10.43</v>
      </c>
      <c r="Q26" s="37">
        <f t="shared" si="2"/>
        <v>5.8324999999999996</v>
      </c>
      <c r="R26" s="37">
        <f t="shared" si="3"/>
        <v>7.5225</v>
      </c>
      <c r="S26" s="37">
        <f t="shared" si="4"/>
        <v>1.2150000000000001</v>
      </c>
      <c r="T26" s="37">
        <f t="shared" si="10"/>
        <v>25</v>
      </c>
    </row>
    <row r="27" spans="1:20">
      <c r="A27" s="8" t="s">
        <v>69</v>
      </c>
      <c r="B27" s="201">
        <v>25</v>
      </c>
      <c r="C27" s="201">
        <v>25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10.43</v>
      </c>
      <c r="J27" s="21">
        <f t="shared" si="6"/>
        <v>5.8324999999999996</v>
      </c>
      <c r="K27" s="21">
        <f t="shared" si="7"/>
        <v>7.5225</v>
      </c>
      <c r="L27" s="21">
        <f t="shared" si="8"/>
        <v>1.2150000000000001</v>
      </c>
      <c r="M27" s="157">
        <f t="shared" si="9"/>
        <v>25</v>
      </c>
      <c r="N27" s="22"/>
      <c r="P27" s="37">
        <f t="shared" si="1"/>
        <v>10.43</v>
      </c>
      <c r="Q27" s="37">
        <f t="shared" si="2"/>
        <v>5.8324999999999996</v>
      </c>
      <c r="R27" s="37">
        <f t="shared" si="3"/>
        <v>7.5225</v>
      </c>
      <c r="S27" s="37">
        <f t="shared" si="4"/>
        <v>1.2150000000000001</v>
      </c>
      <c r="T27" s="37">
        <f t="shared" si="10"/>
        <v>25</v>
      </c>
    </row>
    <row r="28" spans="1:20">
      <c r="A28" s="8" t="s">
        <v>70</v>
      </c>
      <c r="B28" s="201">
        <v>25</v>
      </c>
      <c r="C28" s="201">
        <v>25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10.43</v>
      </c>
      <c r="J28" s="21">
        <f t="shared" si="6"/>
        <v>5.8324999999999996</v>
      </c>
      <c r="K28" s="21">
        <f t="shared" si="7"/>
        <v>7.5225</v>
      </c>
      <c r="L28" s="21">
        <f t="shared" si="8"/>
        <v>1.2150000000000001</v>
      </c>
      <c r="M28" s="157">
        <f t="shared" si="9"/>
        <v>25</v>
      </c>
      <c r="N28" s="22"/>
      <c r="P28" s="37">
        <f t="shared" si="1"/>
        <v>10.43</v>
      </c>
      <c r="Q28" s="37">
        <f t="shared" si="2"/>
        <v>5.8324999999999996</v>
      </c>
      <c r="R28" s="37">
        <f t="shared" si="3"/>
        <v>7.5225</v>
      </c>
      <c r="S28" s="37">
        <f t="shared" si="4"/>
        <v>1.2150000000000001</v>
      </c>
      <c r="T28" s="37">
        <f t="shared" si="10"/>
        <v>25</v>
      </c>
    </row>
    <row r="29" spans="1:20">
      <c r="A29" s="8" t="s">
        <v>71</v>
      </c>
      <c r="B29" s="201">
        <v>25</v>
      </c>
      <c r="C29" s="201">
        <v>25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10.43</v>
      </c>
      <c r="J29" s="21">
        <f t="shared" si="6"/>
        <v>5.8324999999999996</v>
      </c>
      <c r="K29" s="21">
        <f t="shared" si="7"/>
        <v>7.5225</v>
      </c>
      <c r="L29" s="21">
        <f t="shared" si="8"/>
        <v>1.2150000000000001</v>
      </c>
      <c r="M29" s="157">
        <f t="shared" si="9"/>
        <v>25</v>
      </c>
      <c r="N29" s="22"/>
      <c r="P29" s="37">
        <f t="shared" si="1"/>
        <v>10.43</v>
      </c>
      <c r="Q29" s="37">
        <f t="shared" si="2"/>
        <v>5.8324999999999996</v>
      </c>
      <c r="R29" s="37">
        <f t="shared" si="3"/>
        <v>7.5225</v>
      </c>
      <c r="S29" s="37">
        <f t="shared" si="4"/>
        <v>1.2150000000000001</v>
      </c>
      <c r="T29" s="37">
        <f t="shared" si="10"/>
        <v>25</v>
      </c>
    </row>
    <row r="30" spans="1:20">
      <c r="A30" s="8" t="s">
        <v>72</v>
      </c>
      <c r="B30" s="201">
        <v>25</v>
      </c>
      <c r="C30" s="201">
        <v>25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10.43</v>
      </c>
      <c r="J30" s="21">
        <f t="shared" si="6"/>
        <v>5.8324999999999996</v>
      </c>
      <c r="K30" s="21">
        <f t="shared" si="7"/>
        <v>7.5225</v>
      </c>
      <c r="L30" s="21">
        <f t="shared" si="8"/>
        <v>1.2150000000000001</v>
      </c>
      <c r="M30" s="157">
        <f t="shared" si="9"/>
        <v>25</v>
      </c>
      <c r="N30" s="22"/>
      <c r="P30" s="37">
        <f t="shared" si="1"/>
        <v>10.43</v>
      </c>
      <c r="Q30" s="37">
        <f t="shared" si="2"/>
        <v>5.8324999999999996</v>
      </c>
      <c r="R30" s="37">
        <f t="shared" si="3"/>
        <v>7.5225</v>
      </c>
      <c r="S30" s="37">
        <f t="shared" si="4"/>
        <v>1.2150000000000001</v>
      </c>
      <c r="T30" s="37">
        <f t="shared" si="10"/>
        <v>25</v>
      </c>
    </row>
    <row r="31" spans="1:20">
      <c r="A31" s="8" t="s">
        <v>73</v>
      </c>
      <c r="B31" s="201">
        <v>25</v>
      </c>
      <c r="C31" s="201">
        <v>25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10.43</v>
      </c>
      <c r="J31" s="21">
        <f t="shared" si="6"/>
        <v>5.8324999999999996</v>
      </c>
      <c r="K31" s="21">
        <f t="shared" si="7"/>
        <v>7.5225</v>
      </c>
      <c r="L31" s="21">
        <f t="shared" si="8"/>
        <v>1.2150000000000001</v>
      </c>
      <c r="M31" s="157">
        <f t="shared" si="9"/>
        <v>25</v>
      </c>
      <c r="N31" s="22"/>
      <c r="P31" s="37">
        <f t="shared" si="1"/>
        <v>10.43</v>
      </c>
      <c r="Q31" s="37">
        <f t="shared" si="2"/>
        <v>5.8324999999999996</v>
      </c>
      <c r="R31" s="37">
        <f t="shared" si="3"/>
        <v>7.5225</v>
      </c>
      <c r="S31" s="37">
        <f t="shared" si="4"/>
        <v>1.2150000000000001</v>
      </c>
      <c r="T31" s="37">
        <f t="shared" si="10"/>
        <v>25</v>
      </c>
    </row>
    <row r="32" spans="1:20">
      <c r="A32" s="8" t="s">
        <v>74</v>
      </c>
      <c r="B32" s="201">
        <v>25</v>
      </c>
      <c r="C32" s="201">
        <v>25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10.43</v>
      </c>
      <c r="J32" s="21">
        <f t="shared" si="6"/>
        <v>5.8324999999999996</v>
      </c>
      <c r="K32" s="21">
        <f t="shared" si="7"/>
        <v>7.5225</v>
      </c>
      <c r="L32" s="21">
        <f t="shared" si="8"/>
        <v>1.2150000000000001</v>
      </c>
      <c r="M32" s="157">
        <f t="shared" si="9"/>
        <v>25</v>
      </c>
      <c r="N32" s="22"/>
      <c r="P32" s="37">
        <f t="shared" si="1"/>
        <v>10.43</v>
      </c>
      <c r="Q32" s="37">
        <f t="shared" si="2"/>
        <v>5.8324999999999996</v>
      </c>
      <c r="R32" s="37">
        <f t="shared" si="3"/>
        <v>7.5225</v>
      </c>
      <c r="S32" s="37">
        <f t="shared" si="4"/>
        <v>1.2150000000000001</v>
      </c>
      <c r="T32" s="37">
        <f t="shared" si="10"/>
        <v>25</v>
      </c>
    </row>
    <row r="33" spans="1:20">
      <c r="A33" s="8" t="s">
        <v>75</v>
      </c>
      <c r="B33" s="201">
        <v>25</v>
      </c>
      <c r="C33" s="201">
        <v>25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10.43</v>
      </c>
      <c r="J33" s="21">
        <f t="shared" si="6"/>
        <v>5.8324999999999996</v>
      </c>
      <c r="K33" s="21">
        <f t="shared" si="7"/>
        <v>7.5225</v>
      </c>
      <c r="L33" s="21">
        <f t="shared" si="8"/>
        <v>1.2150000000000001</v>
      </c>
      <c r="M33" s="157">
        <f t="shared" si="9"/>
        <v>25</v>
      </c>
      <c r="N33" s="22"/>
      <c r="P33" s="37">
        <f t="shared" si="1"/>
        <v>10.43</v>
      </c>
      <c r="Q33" s="37">
        <f t="shared" si="2"/>
        <v>5.8324999999999996</v>
      </c>
      <c r="R33" s="37">
        <f t="shared" si="3"/>
        <v>7.5225</v>
      </c>
      <c r="S33" s="37">
        <f t="shared" si="4"/>
        <v>1.2150000000000001</v>
      </c>
      <c r="T33" s="37">
        <f t="shared" si="10"/>
        <v>25</v>
      </c>
    </row>
    <row r="34" spans="1:20">
      <c r="A34" s="8" t="s">
        <v>76</v>
      </c>
      <c r="B34" s="201">
        <v>25</v>
      </c>
      <c r="C34" s="201">
        <v>25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10.43</v>
      </c>
      <c r="J34" s="21">
        <f t="shared" si="6"/>
        <v>5.8324999999999996</v>
      </c>
      <c r="K34" s="21">
        <f t="shared" si="7"/>
        <v>7.5225</v>
      </c>
      <c r="L34" s="21">
        <f t="shared" si="8"/>
        <v>1.2150000000000001</v>
      </c>
      <c r="M34" s="157">
        <f t="shared" si="9"/>
        <v>25</v>
      </c>
      <c r="N34" s="22"/>
      <c r="P34" s="37">
        <f t="shared" si="1"/>
        <v>10.43</v>
      </c>
      <c r="Q34" s="37">
        <f t="shared" si="2"/>
        <v>5.8324999999999996</v>
      </c>
      <c r="R34" s="37">
        <f t="shared" si="3"/>
        <v>7.5225</v>
      </c>
      <c r="S34" s="37">
        <f t="shared" si="4"/>
        <v>1.2150000000000001</v>
      </c>
      <c r="T34" s="37">
        <f t="shared" si="10"/>
        <v>25</v>
      </c>
    </row>
    <row r="35" spans="1:20">
      <c r="A35" s="8" t="s">
        <v>77</v>
      </c>
      <c r="B35" s="201">
        <v>25</v>
      </c>
      <c r="C35" s="201">
        <v>25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10.43</v>
      </c>
      <c r="J35" s="21">
        <f t="shared" si="6"/>
        <v>5.8324999999999996</v>
      </c>
      <c r="K35" s="21">
        <f t="shared" si="7"/>
        <v>7.5225</v>
      </c>
      <c r="L35" s="21">
        <f t="shared" si="8"/>
        <v>1.2150000000000001</v>
      </c>
      <c r="M35" s="157">
        <f t="shared" si="9"/>
        <v>25</v>
      </c>
      <c r="N35" s="22"/>
      <c r="P35" s="37">
        <f t="shared" ref="P35:P66" si="12">I35</f>
        <v>10.43</v>
      </c>
      <c r="Q35" s="37">
        <f t="shared" ref="Q35:Q66" si="13">J35</f>
        <v>5.8324999999999996</v>
      </c>
      <c r="R35" s="37">
        <f t="shared" ref="R35:R66" si="14">K35</f>
        <v>7.5225</v>
      </c>
      <c r="S35" s="37">
        <f t="shared" ref="S35:S66" si="15">L35</f>
        <v>1.2150000000000001</v>
      </c>
      <c r="T35" s="37">
        <f t="shared" si="10"/>
        <v>25</v>
      </c>
    </row>
    <row r="36" spans="1:20">
      <c r="A36" s="8" t="s">
        <v>78</v>
      </c>
      <c r="B36" s="201">
        <v>25</v>
      </c>
      <c r="C36" s="201">
        <v>25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10.43</v>
      </c>
      <c r="J36" s="21">
        <f t="shared" si="6"/>
        <v>5.8324999999999996</v>
      </c>
      <c r="K36" s="21">
        <f t="shared" si="7"/>
        <v>7.5225</v>
      </c>
      <c r="L36" s="21">
        <f t="shared" si="8"/>
        <v>1.2150000000000001</v>
      </c>
      <c r="M36" s="157">
        <f t="shared" si="9"/>
        <v>25</v>
      </c>
      <c r="N36" s="22"/>
      <c r="P36" s="37">
        <f t="shared" si="12"/>
        <v>10.43</v>
      </c>
      <c r="Q36" s="37">
        <f t="shared" si="13"/>
        <v>5.8324999999999996</v>
      </c>
      <c r="R36" s="37">
        <f t="shared" si="14"/>
        <v>7.5225</v>
      </c>
      <c r="S36" s="37">
        <f t="shared" si="15"/>
        <v>1.2150000000000001</v>
      </c>
      <c r="T36" s="37">
        <f t="shared" si="10"/>
        <v>25</v>
      </c>
    </row>
    <row r="37" spans="1:20">
      <c r="A37" s="8" t="s">
        <v>79</v>
      </c>
      <c r="B37" s="201">
        <v>25</v>
      </c>
      <c r="C37" s="201">
        <v>25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10.43</v>
      </c>
      <c r="J37" s="21">
        <f t="shared" si="6"/>
        <v>5.8324999999999996</v>
      </c>
      <c r="K37" s="21">
        <f t="shared" si="7"/>
        <v>7.5225</v>
      </c>
      <c r="L37" s="21">
        <f t="shared" si="8"/>
        <v>1.2150000000000001</v>
      </c>
      <c r="M37" s="157">
        <f t="shared" si="9"/>
        <v>25</v>
      </c>
      <c r="N37" s="22"/>
      <c r="P37" s="37">
        <f t="shared" si="12"/>
        <v>10.43</v>
      </c>
      <c r="Q37" s="37">
        <f t="shared" si="13"/>
        <v>5.8324999999999996</v>
      </c>
      <c r="R37" s="37">
        <f t="shared" si="14"/>
        <v>7.5225</v>
      </c>
      <c r="S37" s="37">
        <f t="shared" si="15"/>
        <v>1.2150000000000001</v>
      </c>
      <c r="T37" s="37">
        <f t="shared" si="10"/>
        <v>25</v>
      </c>
    </row>
    <row r="38" spans="1:20">
      <c r="A38" s="8" t="s">
        <v>80</v>
      </c>
      <c r="B38" s="201">
        <v>25</v>
      </c>
      <c r="C38" s="201">
        <v>25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10.43</v>
      </c>
      <c r="J38" s="21">
        <f t="shared" si="6"/>
        <v>5.8324999999999996</v>
      </c>
      <c r="K38" s="21">
        <f t="shared" si="7"/>
        <v>7.5225</v>
      </c>
      <c r="L38" s="21">
        <f t="shared" si="8"/>
        <v>1.2150000000000001</v>
      </c>
      <c r="M38" s="157">
        <f t="shared" si="9"/>
        <v>25</v>
      </c>
      <c r="N38" s="22"/>
      <c r="P38" s="37">
        <f t="shared" si="12"/>
        <v>10.43</v>
      </c>
      <c r="Q38" s="37">
        <f t="shared" si="13"/>
        <v>5.8324999999999996</v>
      </c>
      <c r="R38" s="37">
        <f t="shared" si="14"/>
        <v>7.5225</v>
      </c>
      <c r="S38" s="37">
        <f t="shared" si="15"/>
        <v>1.2150000000000001</v>
      </c>
      <c r="T38" s="37">
        <f t="shared" si="10"/>
        <v>25</v>
      </c>
    </row>
    <row r="39" spans="1:20">
      <c r="A39" s="8" t="s">
        <v>81</v>
      </c>
      <c r="B39" s="201">
        <v>25</v>
      </c>
      <c r="C39" s="201">
        <v>25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10.43</v>
      </c>
      <c r="J39" s="21">
        <f t="shared" si="6"/>
        <v>5.8324999999999996</v>
      </c>
      <c r="K39" s="21">
        <f t="shared" si="7"/>
        <v>7.5225</v>
      </c>
      <c r="L39" s="21">
        <f t="shared" si="8"/>
        <v>1.2150000000000001</v>
      </c>
      <c r="M39" s="157">
        <f t="shared" si="9"/>
        <v>25</v>
      </c>
      <c r="N39" s="22"/>
      <c r="P39" s="37">
        <f t="shared" si="12"/>
        <v>10.43</v>
      </c>
      <c r="Q39" s="37">
        <f t="shared" si="13"/>
        <v>5.8324999999999996</v>
      </c>
      <c r="R39" s="37">
        <f t="shared" si="14"/>
        <v>7.5225</v>
      </c>
      <c r="S39" s="37">
        <f t="shared" si="15"/>
        <v>1.2150000000000001</v>
      </c>
      <c r="T39" s="37">
        <f t="shared" si="10"/>
        <v>25</v>
      </c>
    </row>
    <row r="40" spans="1:20">
      <c r="A40" s="8" t="s">
        <v>82</v>
      </c>
      <c r="B40" s="201">
        <v>25</v>
      </c>
      <c r="C40" s="201">
        <v>25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10.43</v>
      </c>
      <c r="J40" s="21">
        <f t="shared" si="6"/>
        <v>5.8324999999999996</v>
      </c>
      <c r="K40" s="21">
        <f t="shared" si="7"/>
        <v>7.5225</v>
      </c>
      <c r="L40" s="21">
        <f t="shared" si="8"/>
        <v>1.2150000000000001</v>
      </c>
      <c r="M40" s="157">
        <f t="shared" si="9"/>
        <v>25</v>
      </c>
      <c r="N40" s="22"/>
      <c r="P40" s="37">
        <f t="shared" si="12"/>
        <v>10.43</v>
      </c>
      <c r="Q40" s="37">
        <f t="shared" si="13"/>
        <v>5.8324999999999996</v>
      </c>
      <c r="R40" s="37">
        <f t="shared" si="14"/>
        <v>7.5225</v>
      </c>
      <c r="S40" s="37">
        <f t="shared" si="15"/>
        <v>1.2150000000000001</v>
      </c>
      <c r="T40" s="37">
        <f t="shared" si="10"/>
        <v>25</v>
      </c>
    </row>
    <row r="41" spans="1:20">
      <c r="A41" s="8" t="s">
        <v>83</v>
      </c>
      <c r="B41" s="201">
        <v>25</v>
      </c>
      <c r="C41" s="201">
        <v>25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10.43</v>
      </c>
      <c r="J41" s="21">
        <f t="shared" si="6"/>
        <v>5.8324999999999996</v>
      </c>
      <c r="K41" s="21">
        <f t="shared" si="7"/>
        <v>7.5225</v>
      </c>
      <c r="L41" s="21">
        <f t="shared" si="8"/>
        <v>1.2150000000000001</v>
      </c>
      <c r="M41" s="157">
        <f t="shared" si="9"/>
        <v>25</v>
      </c>
      <c r="N41" s="22"/>
      <c r="P41" s="37">
        <f t="shared" si="12"/>
        <v>10.43</v>
      </c>
      <c r="Q41" s="37">
        <f t="shared" si="13"/>
        <v>5.8324999999999996</v>
      </c>
      <c r="R41" s="37">
        <f t="shared" si="14"/>
        <v>7.5225</v>
      </c>
      <c r="S41" s="37">
        <f t="shared" si="15"/>
        <v>1.2150000000000001</v>
      </c>
      <c r="T41" s="37">
        <f t="shared" si="10"/>
        <v>25</v>
      </c>
    </row>
    <row r="42" spans="1:20">
      <c r="A42" s="8" t="s">
        <v>84</v>
      </c>
      <c r="B42" s="201">
        <v>25</v>
      </c>
      <c r="C42" s="201">
        <v>25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10.43</v>
      </c>
      <c r="J42" s="21">
        <f t="shared" si="6"/>
        <v>5.8324999999999996</v>
      </c>
      <c r="K42" s="21">
        <f t="shared" si="7"/>
        <v>7.5225</v>
      </c>
      <c r="L42" s="21">
        <f t="shared" si="8"/>
        <v>1.2150000000000001</v>
      </c>
      <c r="M42" s="157">
        <f t="shared" si="9"/>
        <v>25</v>
      </c>
      <c r="N42" s="22"/>
      <c r="P42" s="37">
        <f t="shared" si="12"/>
        <v>10.43</v>
      </c>
      <c r="Q42" s="37">
        <f t="shared" si="13"/>
        <v>5.8324999999999996</v>
      </c>
      <c r="R42" s="37">
        <f t="shared" si="14"/>
        <v>7.5225</v>
      </c>
      <c r="S42" s="37">
        <f t="shared" si="15"/>
        <v>1.2150000000000001</v>
      </c>
      <c r="T42" s="37">
        <f t="shared" si="10"/>
        <v>25</v>
      </c>
    </row>
    <row r="43" spans="1:20">
      <c r="A43" s="8" t="s">
        <v>85</v>
      </c>
      <c r="B43" s="201">
        <v>25</v>
      </c>
      <c r="C43" s="201">
        <v>25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10.43</v>
      </c>
      <c r="J43" s="21">
        <f t="shared" si="6"/>
        <v>5.8324999999999996</v>
      </c>
      <c r="K43" s="21">
        <f t="shared" si="7"/>
        <v>7.5225</v>
      </c>
      <c r="L43" s="21">
        <f t="shared" si="8"/>
        <v>1.2150000000000001</v>
      </c>
      <c r="M43" s="157">
        <f t="shared" si="9"/>
        <v>25</v>
      </c>
      <c r="N43" s="22"/>
      <c r="P43" s="37">
        <f t="shared" si="12"/>
        <v>10.43</v>
      </c>
      <c r="Q43" s="37">
        <f t="shared" si="13"/>
        <v>5.8324999999999996</v>
      </c>
      <c r="R43" s="37">
        <f t="shared" si="14"/>
        <v>7.5225</v>
      </c>
      <c r="S43" s="37">
        <f t="shared" si="15"/>
        <v>1.2150000000000001</v>
      </c>
      <c r="T43" s="37">
        <f t="shared" si="10"/>
        <v>25</v>
      </c>
    </row>
    <row r="44" spans="1:20">
      <c r="A44" s="8" t="s">
        <v>86</v>
      </c>
      <c r="B44" s="201">
        <v>25</v>
      </c>
      <c r="C44" s="201">
        <v>25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10.43</v>
      </c>
      <c r="J44" s="21">
        <f t="shared" si="6"/>
        <v>5.8324999999999996</v>
      </c>
      <c r="K44" s="21">
        <f t="shared" si="7"/>
        <v>7.5225</v>
      </c>
      <c r="L44" s="21">
        <f t="shared" si="8"/>
        <v>1.2150000000000001</v>
      </c>
      <c r="M44" s="157">
        <f t="shared" si="9"/>
        <v>25</v>
      </c>
      <c r="N44" s="22"/>
      <c r="P44" s="37">
        <f t="shared" si="12"/>
        <v>10.43</v>
      </c>
      <c r="Q44" s="37">
        <f t="shared" si="13"/>
        <v>5.8324999999999996</v>
      </c>
      <c r="R44" s="37">
        <f t="shared" si="14"/>
        <v>7.5225</v>
      </c>
      <c r="S44" s="37">
        <f t="shared" si="15"/>
        <v>1.2150000000000001</v>
      </c>
      <c r="T44" s="37">
        <f t="shared" si="10"/>
        <v>25</v>
      </c>
    </row>
    <row r="45" spans="1:20">
      <c r="A45" s="8" t="s">
        <v>87</v>
      </c>
      <c r="B45" s="201">
        <v>25</v>
      </c>
      <c r="C45" s="201">
        <v>25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10.43</v>
      </c>
      <c r="J45" s="21">
        <f t="shared" si="6"/>
        <v>5.8324999999999996</v>
      </c>
      <c r="K45" s="21">
        <f t="shared" si="7"/>
        <v>7.5225</v>
      </c>
      <c r="L45" s="21">
        <f t="shared" si="8"/>
        <v>1.2150000000000001</v>
      </c>
      <c r="M45" s="157">
        <f t="shared" si="9"/>
        <v>25</v>
      </c>
      <c r="N45" s="22"/>
      <c r="P45" s="37">
        <f t="shared" si="12"/>
        <v>10.43</v>
      </c>
      <c r="Q45" s="37">
        <f t="shared" si="13"/>
        <v>5.8324999999999996</v>
      </c>
      <c r="R45" s="37">
        <f t="shared" si="14"/>
        <v>7.5225</v>
      </c>
      <c r="S45" s="37">
        <f t="shared" si="15"/>
        <v>1.2150000000000001</v>
      </c>
      <c r="T45" s="37">
        <f t="shared" si="10"/>
        <v>25</v>
      </c>
    </row>
    <row r="46" spans="1:20">
      <c r="A46" s="8" t="s">
        <v>88</v>
      </c>
      <c r="B46" s="201">
        <v>25</v>
      </c>
      <c r="C46" s="201">
        <v>25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10.43</v>
      </c>
      <c r="J46" s="21">
        <f t="shared" si="6"/>
        <v>5.8324999999999996</v>
      </c>
      <c r="K46" s="21">
        <f t="shared" si="7"/>
        <v>7.5225</v>
      </c>
      <c r="L46" s="21">
        <f t="shared" si="8"/>
        <v>1.2150000000000001</v>
      </c>
      <c r="M46" s="157">
        <f t="shared" si="9"/>
        <v>25</v>
      </c>
      <c r="N46" s="22"/>
      <c r="P46" s="37">
        <f t="shared" si="12"/>
        <v>10.43</v>
      </c>
      <c r="Q46" s="37">
        <f t="shared" si="13"/>
        <v>5.8324999999999996</v>
      </c>
      <c r="R46" s="37">
        <f t="shared" si="14"/>
        <v>7.5225</v>
      </c>
      <c r="S46" s="37">
        <f t="shared" si="15"/>
        <v>1.2150000000000001</v>
      </c>
      <c r="T46" s="37">
        <f t="shared" si="10"/>
        <v>25</v>
      </c>
    </row>
    <row r="47" spans="1:20">
      <c r="A47" s="8" t="s">
        <v>89</v>
      </c>
      <c r="B47" s="201">
        <v>25</v>
      </c>
      <c r="C47" s="201">
        <v>25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10.43</v>
      </c>
      <c r="J47" s="21">
        <f t="shared" si="6"/>
        <v>5.8324999999999996</v>
      </c>
      <c r="K47" s="21">
        <f t="shared" si="7"/>
        <v>7.5225</v>
      </c>
      <c r="L47" s="21">
        <f t="shared" si="8"/>
        <v>1.2150000000000001</v>
      </c>
      <c r="M47" s="157">
        <f t="shared" si="9"/>
        <v>25</v>
      </c>
      <c r="N47" s="22"/>
      <c r="P47" s="37">
        <f t="shared" si="12"/>
        <v>10.43</v>
      </c>
      <c r="Q47" s="37">
        <f t="shared" si="13"/>
        <v>5.8324999999999996</v>
      </c>
      <c r="R47" s="37">
        <f t="shared" si="14"/>
        <v>7.5225</v>
      </c>
      <c r="S47" s="37">
        <f t="shared" si="15"/>
        <v>1.2150000000000001</v>
      </c>
      <c r="T47" s="37">
        <f t="shared" si="10"/>
        <v>25</v>
      </c>
    </row>
    <row r="48" spans="1:20">
      <c r="A48" s="8" t="s">
        <v>90</v>
      </c>
      <c r="B48" s="201">
        <v>25</v>
      </c>
      <c r="C48" s="201">
        <v>25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10.43</v>
      </c>
      <c r="J48" s="21">
        <f t="shared" si="6"/>
        <v>5.8324999999999996</v>
      </c>
      <c r="K48" s="21">
        <f t="shared" si="7"/>
        <v>7.5225</v>
      </c>
      <c r="L48" s="21">
        <f t="shared" si="8"/>
        <v>1.2150000000000001</v>
      </c>
      <c r="M48" s="157">
        <f t="shared" si="9"/>
        <v>25</v>
      </c>
      <c r="N48" s="22"/>
      <c r="P48" s="37">
        <f t="shared" si="12"/>
        <v>10.43</v>
      </c>
      <c r="Q48" s="37">
        <f t="shared" si="13"/>
        <v>5.8324999999999996</v>
      </c>
      <c r="R48" s="37">
        <f t="shared" si="14"/>
        <v>7.5225</v>
      </c>
      <c r="S48" s="37">
        <f t="shared" si="15"/>
        <v>1.2150000000000001</v>
      </c>
      <c r="T48" s="37">
        <f t="shared" si="10"/>
        <v>25</v>
      </c>
    </row>
    <row r="49" spans="1:20">
      <c r="A49" s="8" t="s">
        <v>91</v>
      </c>
      <c r="B49" s="201">
        <v>25</v>
      </c>
      <c r="C49" s="201">
        <v>25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10.43</v>
      </c>
      <c r="J49" s="21">
        <f t="shared" si="6"/>
        <v>5.8324999999999996</v>
      </c>
      <c r="K49" s="21">
        <f t="shared" si="7"/>
        <v>7.5225</v>
      </c>
      <c r="L49" s="21">
        <f t="shared" si="8"/>
        <v>1.2150000000000001</v>
      </c>
      <c r="M49" s="157">
        <f t="shared" si="9"/>
        <v>25</v>
      </c>
      <c r="N49" s="22"/>
      <c r="P49" s="37">
        <f t="shared" si="12"/>
        <v>10.43</v>
      </c>
      <c r="Q49" s="37">
        <f t="shared" si="13"/>
        <v>5.8324999999999996</v>
      </c>
      <c r="R49" s="37">
        <f t="shared" si="14"/>
        <v>7.5225</v>
      </c>
      <c r="S49" s="37">
        <f t="shared" si="15"/>
        <v>1.2150000000000001</v>
      </c>
      <c r="T49" s="37">
        <f t="shared" si="10"/>
        <v>25</v>
      </c>
    </row>
    <row r="50" spans="1:20">
      <c r="A50" s="8" t="s">
        <v>92</v>
      </c>
      <c r="B50" s="201">
        <v>25</v>
      </c>
      <c r="C50" s="201">
        <v>25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10.43</v>
      </c>
      <c r="J50" s="21">
        <f t="shared" si="6"/>
        <v>5.8324999999999996</v>
      </c>
      <c r="K50" s="21">
        <f t="shared" si="7"/>
        <v>7.5225</v>
      </c>
      <c r="L50" s="21">
        <f t="shared" si="8"/>
        <v>1.2150000000000001</v>
      </c>
      <c r="M50" s="157">
        <f t="shared" si="9"/>
        <v>25</v>
      </c>
      <c r="N50" s="22"/>
      <c r="P50" s="37">
        <f t="shared" si="12"/>
        <v>10.43</v>
      </c>
      <c r="Q50" s="37">
        <f t="shared" si="13"/>
        <v>5.8324999999999996</v>
      </c>
      <c r="R50" s="37">
        <f t="shared" si="14"/>
        <v>7.5225</v>
      </c>
      <c r="S50" s="37">
        <f t="shared" si="15"/>
        <v>1.2150000000000001</v>
      </c>
      <c r="T50" s="37">
        <f t="shared" si="10"/>
        <v>25</v>
      </c>
    </row>
    <row r="51" spans="1:20">
      <c r="A51" s="8" t="s">
        <v>93</v>
      </c>
      <c r="B51" s="201">
        <v>25</v>
      </c>
      <c r="C51" s="201">
        <v>25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10.43</v>
      </c>
      <c r="J51" s="21">
        <f t="shared" si="6"/>
        <v>5.8324999999999996</v>
      </c>
      <c r="K51" s="21">
        <f t="shared" si="7"/>
        <v>7.5225</v>
      </c>
      <c r="L51" s="21">
        <f t="shared" si="8"/>
        <v>1.2150000000000001</v>
      </c>
      <c r="M51" s="157">
        <f t="shared" si="9"/>
        <v>25</v>
      </c>
      <c r="N51" s="22"/>
      <c r="P51" s="37">
        <f t="shared" si="12"/>
        <v>10.43</v>
      </c>
      <c r="Q51" s="37">
        <f t="shared" si="13"/>
        <v>5.8324999999999996</v>
      </c>
      <c r="R51" s="37">
        <f t="shared" si="14"/>
        <v>7.5225</v>
      </c>
      <c r="S51" s="37">
        <f t="shared" si="15"/>
        <v>1.2150000000000001</v>
      </c>
      <c r="T51" s="37">
        <f t="shared" si="10"/>
        <v>25</v>
      </c>
    </row>
    <row r="52" spans="1:20">
      <c r="A52" s="8" t="s">
        <v>94</v>
      </c>
      <c r="B52" s="201">
        <v>25</v>
      </c>
      <c r="C52" s="201">
        <v>25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10.43</v>
      </c>
      <c r="J52" s="21">
        <f t="shared" si="6"/>
        <v>5.8324999999999996</v>
      </c>
      <c r="K52" s="21">
        <f t="shared" si="7"/>
        <v>7.5225</v>
      </c>
      <c r="L52" s="21">
        <f t="shared" si="8"/>
        <v>1.2150000000000001</v>
      </c>
      <c r="M52" s="157">
        <f t="shared" si="9"/>
        <v>25</v>
      </c>
      <c r="N52" s="22"/>
      <c r="P52" s="37">
        <f t="shared" si="12"/>
        <v>10.43</v>
      </c>
      <c r="Q52" s="37">
        <f t="shared" si="13"/>
        <v>5.8324999999999996</v>
      </c>
      <c r="R52" s="37">
        <f t="shared" si="14"/>
        <v>7.5225</v>
      </c>
      <c r="S52" s="37">
        <f t="shared" si="15"/>
        <v>1.2150000000000001</v>
      </c>
      <c r="T52" s="37">
        <f t="shared" si="10"/>
        <v>25</v>
      </c>
    </row>
    <row r="53" spans="1:20">
      <c r="A53" s="8" t="s">
        <v>95</v>
      </c>
      <c r="B53" s="201">
        <v>25</v>
      </c>
      <c r="C53" s="201">
        <v>25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10.43</v>
      </c>
      <c r="J53" s="21">
        <f t="shared" si="6"/>
        <v>5.8324999999999996</v>
      </c>
      <c r="K53" s="21">
        <f t="shared" si="7"/>
        <v>7.5225</v>
      </c>
      <c r="L53" s="21">
        <f t="shared" si="8"/>
        <v>1.2150000000000001</v>
      </c>
      <c r="M53" s="157">
        <f t="shared" si="9"/>
        <v>25</v>
      </c>
      <c r="N53" s="22"/>
      <c r="P53" s="37">
        <f t="shared" si="12"/>
        <v>10.43</v>
      </c>
      <c r="Q53" s="37">
        <f t="shared" si="13"/>
        <v>5.8324999999999996</v>
      </c>
      <c r="R53" s="37">
        <f t="shared" si="14"/>
        <v>7.5225</v>
      </c>
      <c r="S53" s="37">
        <f t="shared" si="15"/>
        <v>1.2150000000000001</v>
      </c>
      <c r="T53" s="37">
        <f t="shared" si="10"/>
        <v>25</v>
      </c>
    </row>
    <row r="54" spans="1:20">
      <c r="A54" s="8" t="s">
        <v>96</v>
      </c>
      <c r="B54" s="201">
        <v>25</v>
      </c>
      <c r="C54" s="201">
        <v>25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10.43</v>
      </c>
      <c r="J54" s="21">
        <f t="shared" si="6"/>
        <v>5.8324999999999996</v>
      </c>
      <c r="K54" s="21">
        <f t="shared" si="7"/>
        <v>7.5225</v>
      </c>
      <c r="L54" s="21">
        <f t="shared" si="8"/>
        <v>1.2150000000000001</v>
      </c>
      <c r="M54" s="157">
        <f t="shared" si="9"/>
        <v>25</v>
      </c>
      <c r="N54" s="22"/>
      <c r="P54" s="37">
        <f t="shared" si="12"/>
        <v>10.43</v>
      </c>
      <c r="Q54" s="37">
        <f t="shared" si="13"/>
        <v>5.8324999999999996</v>
      </c>
      <c r="R54" s="37">
        <f t="shared" si="14"/>
        <v>7.5225</v>
      </c>
      <c r="S54" s="37">
        <f t="shared" si="15"/>
        <v>1.2150000000000001</v>
      </c>
      <c r="T54" s="37">
        <f t="shared" si="10"/>
        <v>25</v>
      </c>
    </row>
    <row r="55" spans="1:20">
      <c r="A55" s="8" t="s">
        <v>97</v>
      </c>
      <c r="B55" s="201">
        <v>25</v>
      </c>
      <c r="C55" s="201">
        <v>25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10.43</v>
      </c>
      <c r="J55" s="21">
        <f t="shared" si="6"/>
        <v>5.8324999999999996</v>
      </c>
      <c r="K55" s="21">
        <f t="shared" si="7"/>
        <v>7.5225</v>
      </c>
      <c r="L55" s="21">
        <f t="shared" si="8"/>
        <v>1.2150000000000001</v>
      </c>
      <c r="M55" s="157">
        <f t="shared" si="9"/>
        <v>25</v>
      </c>
      <c r="N55" s="22"/>
      <c r="P55" s="37">
        <f t="shared" si="12"/>
        <v>10.43</v>
      </c>
      <c r="Q55" s="37">
        <f t="shared" si="13"/>
        <v>5.8324999999999996</v>
      </c>
      <c r="R55" s="37">
        <f t="shared" si="14"/>
        <v>7.5225</v>
      </c>
      <c r="S55" s="37">
        <f t="shared" si="15"/>
        <v>1.2150000000000001</v>
      </c>
      <c r="T55" s="37">
        <f t="shared" si="10"/>
        <v>25</v>
      </c>
    </row>
    <row r="56" spans="1:20">
      <c r="A56" s="8" t="s">
        <v>98</v>
      </c>
      <c r="B56" s="201">
        <v>25</v>
      </c>
      <c r="C56" s="201">
        <v>25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10.43</v>
      </c>
      <c r="J56" s="21">
        <f t="shared" si="6"/>
        <v>5.8324999999999996</v>
      </c>
      <c r="K56" s="21">
        <f t="shared" si="7"/>
        <v>7.5225</v>
      </c>
      <c r="L56" s="21">
        <f t="shared" si="8"/>
        <v>1.2150000000000001</v>
      </c>
      <c r="M56" s="157">
        <f t="shared" si="9"/>
        <v>25</v>
      </c>
      <c r="N56" s="22"/>
      <c r="P56" s="37">
        <f t="shared" si="12"/>
        <v>10.43</v>
      </c>
      <c r="Q56" s="37">
        <f t="shared" si="13"/>
        <v>5.8324999999999996</v>
      </c>
      <c r="R56" s="37">
        <f t="shared" si="14"/>
        <v>7.5225</v>
      </c>
      <c r="S56" s="37">
        <f t="shared" si="15"/>
        <v>1.2150000000000001</v>
      </c>
      <c r="T56" s="37">
        <f t="shared" si="10"/>
        <v>25</v>
      </c>
    </row>
    <row r="57" spans="1:20">
      <c r="A57" s="8" t="s">
        <v>99</v>
      </c>
      <c r="B57" s="201">
        <v>25</v>
      </c>
      <c r="C57" s="201">
        <v>25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10.43</v>
      </c>
      <c r="J57" s="21">
        <f t="shared" si="6"/>
        <v>5.8324999999999996</v>
      </c>
      <c r="K57" s="21">
        <f t="shared" si="7"/>
        <v>7.5225</v>
      </c>
      <c r="L57" s="21">
        <f t="shared" si="8"/>
        <v>1.2150000000000001</v>
      </c>
      <c r="M57" s="157">
        <f t="shared" si="9"/>
        <v>25</v>
      </c>
      <c r="N57" s="22"/>
      <c r="P57" s="37">
        <f t="shared" si="12"/>
        <v>10.43</v>
      </c>
      <c r="Q57" s="37">
        <f t="shared" si="13"/>
        <v>5.8324999999999996</v>
      </c>
      <c r="R57" s="37">
        <f t="shared" si="14"/>
        <v>7.5225</v>
      </c>
      <c r="S57" s="37">
        <f t="shared" si="15"/>
        <v>1.2150000000000001</v>
      </c>
      <c r="T57" s="37">
        <f t="shared" si="10"/>
        <v>25</v>
      </c>
    </row>
    <row r="58" spans="1:20">
      <c r="A58" s="8" t="s">
        <v>100</v>
      </c>
      <c r="B58" s="201">
        <v>25</v>
      </c>
      <c r="C58" s="201">
        <v>25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10.43</v>
      </c>
      <c r="J58" s="21">
        <f t="shared" si="6"/>
        <v>5.8324999999999996</v>
      </c>
      <c r="K58" s="21">
        <f t="shared" si="7"/>
        <v>7.5225</v>
      </c>
      <c r="L58" s="21">
        <f t="shared" si="8"/>
        <v>1.2150000000000001</v>
      </c>
      <c r="M58" s="157">
        <f t="shared" si="9"/>
        <v>25</v>
      </c>
      <c r="N58" s="22"/>
      <c r="P58" s="37">
        <f t="shared" si="12"/>
        <v>10.43</v>
      </c>
      <c r="Q58" s="37">
        <f t="shared" si="13"/>
        <v>5.8324999999999996</v>
      </c>
      <c r="R58" s="37">
        <f t="shared" si="14"/>
        <v>7.5225</v>
      </c>
      <c r="S58" s="37">
        <f t="shared" si="15"/>
        <v>1.2150000000000001</v>
      </c>
      <c r="T58" s="37">
        <f t="shared" si="10"/>
        <v>25</v>
      </c>
    </row>
    <row r="59" spans="1:20">
      <c r="A59" s="8" t="s">
        <v>101</v>
      </c>
      <c r="B59" s="201">
        <v>25</v>
      </c>
      <c r="C59" s="201">
        <v>25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10.43</v>
      </c>
      <c r="J59" s="21">
        <f t="shared" si="6"/>
        <v>5.8324999999999996</v>
      </c>
      <c r="K59" s="21">
        <f t="shared" si="7"/>
        <v>7.5225</v>
      </c>
      <c r="L59" s="21">
        <f t="shared" si="8"/>
        <v>1.2150000000000001</v>
      </c>
      <c r="M59" s="157">
        <f t="shared" si="9"/>
        <v>25</v>
      </c>
      <c r="N59" s="22"/>
      <c r="P59" s="37">
        <f t="shared" si="12"/>
        <v>10.43</v>
      </c>
      <c r="Q59" s="37">
        <f t="shared" si="13"/>
        <v>5.8324999999999996</v>
      </c>
      <c r="R59" s="37">
        <f t="shared" si="14"/>
        <v>7.5225</v>
      </c>
      <c r="S59" s="37">
        <f t="shared" si="15"/>
        <v>1.2150000000000001</v>
      </c>
      <c r="T59" s="37">
        <f t="shared" si="10"/>
        <v>25</v>
      </c>
    </row>
    <row r="60" spans="1:20">
      <c r="A60" s="8" t="s">
        <v>102</v>
      </c>
      <c r="B60" s="201">
        <v>25</v>
      </c>
      <c r="C60" s="201">
        <v>25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10.43</v>
      </c>
      <c r="J60" s="21">
        <f t="shared" si="6"/>
        <v>5.8324999999999996</v>
      </c>
      <c r="K60" s="21">
        <f t="shared" si="7"/>
        <v>7.5225</v>
      </c>
      <c r="L60" s="21">
        <f t="shared" si="8"/>
        <v>1.2150000000000001</v>
      </c>
      <c r="M60" s="157">
        <f t="shared" si="9"/>
        <v>25</v>
      </c>
      <c r="N60" s="22"/>
      <c r="P60" s="37">
        <f t="shared" si="12"/>
        <v>10.43</v>
      </c>
      <c r="Q60" s="37">
        <f t="shared" si="13"/>
        <v>5.8324999999999996</v>
      </c>
      <c r="R60" s="37">
        <f t="shared" si="14"/>
        <v>7.5225</v>
      </c>
      <c r="S60" s="37">
        <f t="shared" si="15"/>
        <v>1.2150000000000001</v>
      </c>
      <c r="T60" s="37">
        <f t="shared" si="10"/>
        <v>25</v>
      </c>
    </row>
    <row r="61" spans="1:20">
      <c r="A61" s="8" t="s">
        <v>103</v>
      </c>
      <c r="B61" s="201">
        <v>25</v>
      </c>
      <c r="C61" s="201">
        <v>25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10.43</v>
      </c>
      <c r="J61" s="21">
        <f t="shared" si="6"/>
        <v>5.8324999999999996</v>
      </c>
      <c r="K61" s="21">
        <f t="shared" si="7"/>
        <v>7.5225</v>
      </c>
      <c r="L61" s="21">
        <f t="shared" si="8"/>
        <v>1.2150000000000001</v>
      </c>
      <c r="M61" s="157">
        <f t="shared" si="9"/>
        <v>25</v>
      </c>
      <c r="N61" s="22"/>
      <c r="P61" s="37">
        <f t="shared" si="12"/>
        <v>10.43</v>
      </c>
      <c r="Q61" s="37">
        <f t="shared" si="13"/>
        <v>5.8324999999999996</v>
      </c>
      <c r="R61" s="37">
        <f t="shared" si="14"/>
        <v>7.5225</v>
      </c>
      <c r="S61" s="37">
        <f t="shared" si="15"/>
        <v>1.2150000000000001</v>
      </c>
      <c r="T61" s="37">
        <f t="shared" si="10"/>
        <v>25</v>
      </c>
    </row>
    <row r="62" spans="1:20">
      <c r="A62" s="8" t="s">
        <v>104</v>
      </c>
      <c r="B62" s="201">
        <v>25</v>
      </c>
      <c r="C62" s="201">
        <v>25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10.43</v>
      </c>
      <c r="J62" s="21">
        <f t="shared" si="6"/>
        <v>5.8324999999999996</v>
      </c>
      <c r="K62" s="21">
        <f t="shared" si="7"/>
        <v>7.5225</v>
      </c>
      <c r="L62" s="21">
        <f t="shared" si="8"/>
        <v>1.2150000000000001</v>
      </c>
      <c r="M62" s="157">
        <f t="shared" si="9"/>
        <v>25</v>
      </c>
      <c r="N62" s="22"/>
      <c r="P62" s="37">
        <f t="shared" si="12"/>
        <v>10.43</v>
      </c>
      <c r="Q62" s="37">
        <f t="shared" si="13"/>
        <v>5.8324999999999996</v>
      </c>
      <c r="R62" s="37">
        <f t="shared" si="14"/>
        <v>7.5225</v>
      </c>
      <c r="S62" s="37">
        <f t="shared" si="15"/>
        <v>1.2150000000000001</v>
      </c>
      <c r="T62" s="37">
        <f t="shared" si="10"/>
        <v>25</v>
      </c>
    </row>
    <row r="63" spans="1:20">
      <c r="A63" s="8" t="s">
        <v>105</v>
      </c>
      <c r="B63" s="201">
        <v>25</v>
      </c>
      <c r="C63" s="201">
        <v>25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10.43</v>
      </c>
      <c r="J63" s="21">
        <f t="shared" si="6"/>
        <v>5.8324999999999996</v>
      </c>
      <c r="K63" s="21">
        <f t="shared" si="7"/>
        <v>7.5225</v>
      </c>
      <c r="L63" s="21">
        <f t="shared" si="8"/>
        <v>1.2150000000000001</v>
      </c>
      <c r="M63" s="157">
        <f t="shared" si="9"/>
        <v>25</v>
      </c>
      <c r="N63" s="22"/>
      <c r="P63" s="37">
        <f t="shared" si="12"/>
        <v>10.43</v>
      </c>
      <c r="Q63" s="37">
        <f t="shared" si="13"/>
        <v>5.8324999999999996</v>
      </c>
      <c r="R63" s="37">
        <f t="shared" si="14"/>
        <v>7.5225</v>
      </c>
      <c r="S63" s="37">
        <f t="shared" si="15"/>
        <v>1.2150000000000001</v>
      </c>
      <c r="T63" s="37">
        <f t="shared" si="10"/>
        <v>25</v>
      </c>
    </row>
    <row r="64" spans="1:20">
      <c r="A64" s="8" t="s">
        <v>106</v>
      </c>
      <c r="B64" s="201">
        <v>25</v>
      </c>
      <c r="C64" s="201">
        <v>25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10.43</v>
      </c>
      <c r="J64" s="21">
        <f t="shared" si="6"/>
        <v>5.8324999999999996</v>
      </c>
      <c r="K64" s="21">
        <f t="shared" si="7"/>
        <v>7.5225</v>
      </c>
      <c r="L64" s="21">
        <f t="shared" si="8"/>
        <v>1.2150000000000001</v>
      </c>
      <c r="M64" s="157">
        <f t="shared" si="9"/>
        <v>25</v>
      </c>
      <c r="N64" s="22"/>
      <c r="P64" s="37">
        <f t="shared" si="12"/>
        <v>10.43</v>
      </c>
      <c r="Q64" s="37">
        <f t="shared" si="13"/>
        <v>5.8324999999999996</v>
      </c>
      <c r="R64" s="37">
        <f t="shared" si="14"/>
        <v>7.5225</v>
      </c>
      <c r="S64" s="37">
        <f t="shared" si="15"/>
        <v>1.2150000000000001</v>
      </c>
      <c r="T64" s="37">
        <f t="shared" si="10"/>
        <v>25</v>
      </c>
    </row>
    <row r="65" spans="1:20">
      <c r="A65" s="8" t="s">
        <v>107</v>
      </c>
      <c r="B65" s="201">
        <v>25</v>
      </c>
      <c r="C65" s="201">
        <v>25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10.43</v>
      </c>
      <c r="J65" s="21">
        <f t="shared" si="6"/>
        <v>5.8324999999999996</v>
      </c>
      <c r="K65" s="21">
        <f t="shared" si="7"/>
        <v>7.5225</v>
      </c>
      <c r="L65" s="21">
        <f t="shared" si="8"/>
        <v>1.2150000000000001</v>
      </c>
      <c r="M65" s="157">
        <f t="shared" si="9"/>
        <v>25</v>
      </c>
      <c r="N65" s="22"/>
      <c r="P65" s="37">
        <f t="shared" si="12"/>
        <v>10.43</v>
      </c>
      <c r="Q65" s="37">
        <f t="shared" si="13"/>
        <v>5.8324999999999996</v>
      </c>
      <c r="R65" s="37">
        <f t="shared" si="14"/>
        <v>7.5225</v>
      </c>
      <c r="S65" s="37">
        <f t="shared" si="15"/>
        <v>1.2150000000000001</v>
      </c>
      <c r="T65" s="37">
        <f t="shared" si="10"/>
        <v>25</v>
      </c>
    </row>
    <row r="66" spans="1:20">
      <c r="A66" s="8" t="s">
        <v>108</v>
      </c>
      <c r="B66" s="201">
        <v>25</v>
      </c>
      <c r="C66" s="201">
        <v>25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10.43</v>
      </c>
      <c r="J66" s="21">
        <f t="shared" si="6"/>
        <v>5.8324999999999996</v>
      </c>
      <c r="K66" s="21">
        <f t="shared" si="7"/>
        <v>7.5225</v>
      </c>
      <c r="L66" s="21">
        <f t="shared" si="8"/>
        <v>1.2150000000000001</v>
      </c>
      <c r="M66" s="157">
        <f t="shared" si="9"/>
        <v>25</v>
      </c>
      <c r="N66" s="22"/>
      <c r="P66" s="37">
        <f t="shared" si="12"/>
        <v>10.43</v>
      </c>
      <c r="Q66" s="37">
        <f t="shared" si="13"/>
        <v>5.8324999999999996</v>
      </c>
      <c r="R66" s="37">
        <f t="shared" si="14"/>
        <v>7.5225</v>
      </c>
      <c r="S66" s="37">
        <f t="shared" si="15"/>
        <v>1.2150000000000001</v>
      </c>
      <c r="T66" s="37">
        <f t="shared" si="10"/>
        <v>25</v>
      </c>
    </row>
    <row r="67" spans="1:20">
      <c r="A67" s="8" t="s">
        <v>109</v>
      </c>
      <c r="B67" s="201">
        <v>25</v>
      </c>
      <c r="C67" s="201">
        <v>25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10.43</v>
      </c>
      <c r="J67" s="21">
        <f t="shared" si="6"/>
        <v>5.8324999999999996</v>
      </c>
      <c r="K67" s="21">
        <f t="shared" si="7"/>
        <v>7.5225</v>
      </c>
      <c r="L67" s="21">
        <f t="shared" si="8"/>
        <v>1.2150000000000001</v>
      </c>
      <c r="M67" s="157">
        <f t="shared" si="9"/>
        <v>25</v>
      </c>
      <c r="N67" s="22"/>
      <c r="P67" s="37">
        <f t="shared" ref="P67:P98" si="17">I67</f>
        <v>10.43</v>
      </c>
      <c r="Q67" s="37">
        <f t="shared" ref="Q67:Q98" si="18">J67</f>
        <v>5.8324999999999996</v>
      </c>
      <c r="R67" s="37">
        <f t="shared" ref="R67:R98" si="19">K67</f>
        <v>7.5225</v>
      </c>
      <c r="S67" s="37">
        <f t="shared" ref="S67:S98" si="20">L67</f>
        <v>1.2150000000000001</v>
      </c>
      <c r="T67" s="37">
        <f t="shared" si="10"/>
        <v>25</v>
      </c>
    </row>
    <row r="68" spans="1:20">
      <c r="A68" s="8" t="s">
        <v>110</v>
      </c>
      <c r="B68" s="201">
        <v>25</v>
      </c>
      <c r="C68" s="201">
        <v>25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10.43</v>
      </c>
      <c r="J68" s="21">
        <f t="shared" ref="J68:J98" si="22">C68*E68/100</f>
        <v>5.8324999999999996</v>
      </c>
      <c r="K68" s="21">
        <f t="shared" ref="K68:K98" si="23">C68*F68/100</f>
        <v>7.5225</v>
      </c>
      <c r="L68" s="21">
        <f t="shared" ref="L68:L98" si="24">C68*G68/100</f>
        <v>1.2150000000000001</v>
      </c>
      <c r="M68" s="157">
        <f t="shared" ref="M68:M98" si="25">SUM(I68:L68)</f>
        <v>25</v>
      </c>
      <c r="N68" s="22"/>
      <c r="P68" s="37">
        <f t="shared" si="17"/>
        <v>10.43</v>
      </c>
      <c r="Q68" s="37">
        <f t="shared" si="18"/>
        <v>5.8324999999999996</v>
      </c>
      <c r="R68" s="37">
        <f t="shared" si="19"/>
        <v>7.5225</v>
      </c>
      <c r="S68" s="37">
        <f t="shared" si="20"/>
        <v>1.2150000000000001</v>
      </c>
      <c r="T68" s="37">
        <f t="shared" ref="T68:T99" si="26">SUM(P68:S68)</f>
        <v>25</v>
      </c>
    </row>
    <row r="69" spans="1:20">
      <c r="A69" s="8" t="s">
        <v>111</v>
      </c>
      <c r="B69" s="201">
        <v>25</v>
      </c>
      <c r="C69" s="201">
        <v>25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10.43</v>
      </c>
      <c r="J69" s="21">
        <f t="shared" si="22"/>
        <v>5.8324999999999996</v>
      </c>
      <c r="K69" s="21">
        <f t="shared" si="23"/>
        <v>7.5225</v>
      </c>
      <c r="L69" s="21">
        <f t="shared" si="24"/>
        <v>1.2150000000000001</v>
      </c>
      <c r="M69" s="157">
        <f t="shared" si="25"/>
        <v>25</v>
      </c>
      <c r="N69" s="22"/>
      <c r="P69" s="37">
        <f t="shared" si="17"/>
        <v>10.43</v>
      </c>
      <c r="Q69" s="37">
        <f t="shared" si="18"/>
        <v>5.8324999999999996</v>
      </c>
      <c r="R69" s="37">
        <f t="shared" si="19"/>
        <v>7.5225</v>
      </c>
      <c r="S69" s="37">
        <f t="shared" si="20"/>
        <v>1.2150000000000001</v>
      </c>
      <c r="T69" s="37">
        <f t="shared" si="26"/>
        <v>25</v>
      </c>
    </row>
    <row r="70" spans="1:20">
      <c r="A70" s="8" t="s">
        <v>112</v>
      </c>
      <c r="B70" s="201">
        <v>25</v>
      </c>
      <c r="C70" s="201">
        <v>25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10.43</v>
      </c>
      <c r="J70" s="21">
        <f t="shared" si="22"/>
        <v>5.8324999999999996</v>
      </c>
      <c r="K70" s="21">
        <f t="shared" si="23"/>
        <v>7.5225</v>
      </c>
      <c r="L70" s="21">
        <f t="shared" si="24"/>
        <v>1.2150000000000001</v>
      </c>
      <c r="M70" s="157">
        <f t="shared" si="25"/>
        <v>25</v>
      </c>
      <c r="N70" s="22"/>
      <c r="P70" s="37">
        <f t="shared" si="17"/>
        <v>10.43</v>
      </c>
      <c r="Q70" s="37">
        <f t="shared" si="18"/>
        <v>5.8324999999999996</v>
      </c>
      <c r="R70" s="37">
        <f t="shared" si="19"/>
        <v>7.5225</v>
      </c>
      <c r="S70" s="37">
        <f t="shared" si="20"/>
        <v>1.2150000000000001</v>
      </c>
      <c r="T70" s="37">
        <f t="shared" si="26"/>
        <v>25</v>
      </c>
    </row>
    <row r="71" spans="1:20">
      <c r="A71" s="8" t="s">
        <v>113</v>
      </c>
      <c r="B71" s="201">
        <v>25</v>
      </c>
      <c r="C71" s="201">
        <v>25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10.43</v>
      </c>
      <c r="J71" s="21">
        <f t="shared" si="22"/>
        <v>5.8324999999999996</v>
      </c>
      <c r="K71" s="21">
        <f t="shared" si="23"/>
        <v>7.5225</v>
      </c>
      <c r="L71" s="21">
        <f t="shared" si="24"/>
        <v>1.2150000000000001</v>
      </c>
      <c r="M71" s="157">
        <f t="shared" si="25"/>
        <v>25</v>
      </c>
      <c r="N71" s="22"/>
      <c r="P71" s="37">
        <f t="shared" si="17"/>
        <v>10.43</v>
      </c>
      <c r="Q71" s="37">
        <f t="shared" si="18"/>
        <v>5.8324999999999996</v>
      </c>
      <c r="R71" s="37">
        <f t="shared" si="19"/>
        <v>7.5225</v>
      </c>
      <c r="S71" s="37">
        <f t="shared" si="20"/>
        <v>1.2150000000000001</v>
      </c>
      <c r="T71" s="37">
        <f t="shared" si="26"/>
        <v>25</v>
      </c>
    </row>
    <row r="72" spans="1:20">
      <c r="A72" s="8" t="s">
        <v>114</v>
      </c>
      <c r="B72" s="201">
        <v>25</v>
      </c>
      <c r="C72" s="201">
        <v>25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10.43</v>
      </c>
      <c r="J72" s="21">
        <f t="shared" si="22"/>
        <v>5.8324999999999996</v>
      </c>
      <c r="K72" s="21">
        <f t="shared" si="23"/>
        <v>7.5225</v>
      </c>
      <c r="L72" s="21">
        <f t="shared" si="24"/>
        <v>1.2150000000000001</v>
      </c>
      <c r="M72" s="157">
        <f t="shared" si="25"/>
        <v>25</v>
      </c>
      <c r="N72" s="22"/>
      <c r="P72" s="37">
        <f t="shared" si="17"/>
        <v>10.43</v>
      </c>
      <c r="Q72" s="37">
        <f t="shared" si="18"/>
        <v>5.8324999999999996</v>
      </c>
      <c r="R72" s="37">
        <f t="shared" si="19"/>
        <v>7.5225</v>
      </c>
      <c r="S72" s="37">
        <f t="shared" si="20"/>
        <v>1.2150000000000001</v>
      </c>
      <c r="T72" s="37">
        <f t="shared" si="26"/>
        <v>25</v>
      </c>
    </row>
    <row r="73" spans="1:20">
      <c r="A73" s="8" t="s">
        <v>115</v>
      </c>
      <c r="B73" s="201">
        <v>25</v>
      </c>
      <c r="C73" s="201">
        <v>25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10.43</v>
      </c>
      <c r="J73" s="21">
        <f t="shared" si="22"/>
        <v>5.8324999999999996</v>
      </c>
      <c r="K73" s="21">
        <f t="shared" si="23"/>
        <v>7.5225</v>
      </c>
      <c r="L73" s="21">
        <f t="shared" si="24"/>
        <v>1.2150000000000001</v>
      </c>
      <c r="M73" s="157">
        <f t="shared" si="25"/>
        <v>25</v>
      </c>
      <c r="N73" s="22"/>
      <c r="P73" s="37">
        <f t="shared" si="17"/>
        <v>10.43</v>
      </c>
      <c r="Q73" s="37">
        <f t="shared" si="18"/>
        <v>5.8324999999999996</v>
      </c>
      <c r="R73" s="37">
        <f t="shared" si="19"/>
        <v>7.5225</v>
      </c>
      <c r="S73" s="37">
        <f t="shared" si="20"/>
        <v>1.2150000000000001</v>
      </c>
      <c r="T73" s="37">
        <f t="shared" si="26"/>
        <v>25</v>
      </c>
    </row>
    <row r="74" spans="1:20">
      <c r="A74" s="8" t="s">
        <v>116</v>
      </c>
      <c r="B74" s="201">
        <v>25</v>
      </c>
      <c r="C74" s="201">
        <v>25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10.43</v>
      </c>
      <c r="J74" s="21">
        <f t="shared" si="22"/>
        <v>5.8324999999999996</v>
      </c>
      <c r="K74" s="21">
        <f t="shared" si="23"/>
        <v>7.5225</v>
      </c>
      <c r="L74" s="21">
        <f t="shared" si="24"/>
        <v>1.2150000000000001</v>
      </c>
      <c r="M74" s="157">
        <f t="shared" si="25"/>
        <v>25</v>
      </c>
      <c r="N74" s="22"/>
      <c r="P74" s="37">
        <f t="shared" si="17"/>
        <v>10.43</v>
      </c>
      <c r="Q74" s="37">
        <f t="shared" si="18"/>
        <v>5.8324999999999996</v>
      </c>
      <c r="R74" s="37">
        <f t="shared" si="19"/>
        <v>7.5225</v>
      </c>
      <c r="S74" s="37">
        <f t="shared" si="20"/>
        <v>1.2150000000000001</v>
      </c>
      <c r="T74" s="37">
        <f t="shared" si="26"/>
        <v>25</v>
      </c>
    </row>
    <row r="75" spans="1:20">
      <c r="A75" s="8" t="s">
        <v>117</v>
      </c>
      <c r="B75" s="201">
        <v>25</v>
      </c>
      <c r="C75" s="201">
        <v>25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10.43</v>
      </c>
      <c r="J75" s="21">
        <f t="shared" si="22"/>
        <v>5.8324999999999996</v>
      </c>
      <c r="K75" s="21">
        <f t="shared" si="23"/>
        <v>7.5225</v>
      </c>
      <c r="L75" s="21">
        <f t="shared" si="24"/>
        <v>1.2150000000000001</v>
      </c>
      <c r="M75" s="157">
        <f t="shared" si="25"/>
        <v>25</v>
      </c>
      <c r="N75" s="22"/>
      <c r="P75" s="37">
        <f t="shared" si="17"/>
        <v>10.43</v>
      </c>
      <c r="Q75" s="37">
        <f t="shared" si="18"/>
        <v>5.8324999999999996</v>
      </c>
      <c r="R75" s="37">
        <f t="shared" si="19"/>
        <v>7.5225</v>
      </c>
      <c r="S75" s="37">
        <f t="shared" si="20"/>
        <v>1.2150000000000001</v>
      </c>
      <c r="T75" s="37">
        <f t="shared" si="26"/>
        <v>25</v>
      </c>
    </row>
    <row r="76" spans="1:20">
      <c r="A76" s="8" t="s">
        <v>118</v>
      </c>
      <c r="B76" s="201">
        <v>25</v>
      </c>
      <c r="C76" s="201">
        <v>25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10.43</v>
      </c>
      <c r="J76" s="21">
        <f t="shared" si="22"/>
        <v>5.8324999999999996</v>
      </c>
      <c r="K76" s="21">
        <f t="shared" si="23"/>
        <v>7.5225</v>
      </c>
      <c r="L76" s="21">
        <f t="shared" si="24"/>
        <v>1.2150000000000001</v>
      </c>
      <c r="M76" s="157">
        <f t="shared" si="25"/>
        <v>25</v>
      </c>
      <c r="N76" s="22"/>
      <c r="P76" s="37">
        <f t="shared" si="17"/>
        <v>10.43</v>
      </c>
      <c r="Q76" s="37">
        <f t="shared" si="18"/>
        <v>5.8324999999999996</v>
      </c>
      <c r="R76" s="37">
        <f t="shared" si="19"/>
        <v>7.5225</v>
      </c>
      <c r="S76" s="37">
        <f t="shared" si="20"/>
        <v>1.2150000000000001</v>
      </c>
      <c r="T76" s="37">
        <f t="shared" si="26"/>
        <v>25</v>
      </c>
    </row>
    <row r="77" spans="1:20">
      <c r="A77" s="8" t="s">
        <v>119</v>
      </c>
      <c r="B77" s="201">
        <v>25</v>
      </c>
      <c r="C77" s="201">
        <v>25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10.43</v>
      </c>
      <c r="J77" s="21">
        <f t="shared" si="22"/>
        <v>5.8324999999999996</v>
      </c>
      <c r="K77" s="21">
        <f t="shared" si="23"/>
        <v>7.5225</v>
      </c>
      <c r="L77" s="21">
        <f t="shared" si="24"/>
        <v>1.2150000000000001</v>
      </c>
      <c r="M77" s="157">
        <f t="shared" si="25"/>
        <v>25</v>
      </c>
      <c r="N77" s="22"/>
      <c r="P77" s="37">
        <f t="shared" si="17"/>
        <v>10.43</v>
      </c>
      <c r="Q77" s="37">
        <f t="shared" si="18"/>
        <v>5.8324999999999996</v>
      </c>
      <c r="R77" s="37">
        <f t="shared" si="19"/>
        <v>7.5225</v>
      </c>
      <c r="S77" s="37">
        <f t="shared" si="20"/>
        <v>1.2150000000000001</v>
      </c>
      <c r="T77" s="37">
        <f t="shared" si="26"/>
        <v>25</v>
      </c>
    </row>
    <row r="78" spans="1:20">
      <c r="A78" s="8" t="s">
        <v>120</v>
      </c>
      <c r="B78" s="201">
        <v>25.5</v>
      </c>
      <c r="C78" s="201">
        <v>25.5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10.638599999999999</v>
      </c>
      <c r="J78" s="21">
        <f t="shared" si="22"/>
        <v>5.9491499999999995</v>
      </c>
      <c r="K78" s="21">
        <f t="shared" si="23"/>
        <v>7.6729499999999993</v>
      </c>
      <c r="L78" s="21">
        <f t="shared" si="24"/>
        <v>1.2393000000000001</v>
      </c>
      <c r="M78" s="157">
        <f t="shared" si="25"/>
        <v>25.5</v>
      </c>
      <c r="N78" s="22"/>
      <c r="P78" s="37">
        <f t="shared" si="17"/>
        <v>10.638599999999999</v>
      </c>
      <c r="Q78" s="37">
        <f t="shared" si="18"/>
        <v>5.9491499999999995</v>
      </c>
      <c r="R78" s="37">
        <f t="shared" si="19"/>
        <v>7.6729499999999993</v>
      </c>
      <c r="S78" s="37">
        <f t="shared" si="20"/>
        <v>1.2393000000000001</v>
      </c>
      <c r="T78" s="37">
        <f t="shared" si="26"/>
        <v>25.5</v>
      </c>
    </row>
    <row r="79" spans="1:20">
      <c r="A79" s="8" t="s">
        <v>121</v>
      </c>
      <c r="B79" s="201">
        <v>25.5</v>
      </c>
      <c r="C79" s="201">
        <v>25.5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10.638599999999999</v>
      </c>
      <c r="J79" s="21">
        <f t="shared" si="22"/>
        <v>5.9491499999999995</v>
      </c>
      <c r="K79" s="21">
        <f t="shared" si="23"/>
        <v>7.6729499999999993</v>
      </c>
      <c r="L79" s="21">
        <f t="shared" si="24"/>
        <v>1.2393000000000001</v>
      </c>
      <c r="M79" s="157">
        <f t="shared" si="25"/>
        <v>25.5</v>
      </c>
      <c r="N79" s="22"/>
      <c r="P79" s="37">
        <f t="shared" si="17"/>
        <v>10.638599999999999</v>
      </c>
      <c r="Q79" s="37">
        <f t="shared" si="18"/>
        <v>5.9491499999999995</v>
      </c>
      <c r="R79" s="37">
        <f t="shared" si="19"/>
        <v>7.6729499999999993</v>
      </c>
      <c r="S79" s="37">
        <f t="shared" si="20"/>
        <v>1.2393000000000001</v>
      </c>
      <c r="T79" s="37">
        <f t="shared" si="26"/>
        <v>25.5</v>
      </c>
    </row>
    <row r="80" spans="1:20">
      <c r="A80" s="8" t="s">
        <v>122</v>
      </c>
      <c r="B80" s="201">
        <v>25.5</v>
      </c>
      <c r="C80" s="201">
        <v>25.5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10.638599999999999</v>
      </c>
      <c r="J80" s="21">
        <f t="shared" si="22"/>
        <v>5.9491499999999995</v>
      </c>
      <c r="K80" s="21">
        <f t="shared" si="23"/>
        <v>7.6729499999999993</v>
      </c>
      <c r="L80" s="21">
        <f t="shared" si="24"/>
        <v>1.2393000000000001</v>
      </c>
      <c r="M80" s="157">
        <f t="shared" si="25"/>
        <v>25.5</v>
      </c>
      <c r="N80" s="22"/>
      <c r="P80" s="37">
        <f t="shared" si="17"/>
        <v>10.638599999999999</v>
      </c>
      <c r="Q80" s="37">
        <f t="shared" si="18"/>
        <v>5.9491499999999995</v>
      </c>
      <c r="R80" s="37">
        <f t="shared" si="19"/>
        <v>7.6729499999999993</v>
      </c>
      <c r="S80" s="37">
        <f t="shared" si="20"/>
        <v>1.2393000000000001</v>
      </c>
      <c r="T80" s="37">
        <f t="shared" si="26"/>
        <v>25.5</v>
      </c>
    </row>
    <row r="81" spans="1:20">
      <c r="A81" s="8" t="s">
        <v>123</v>
      </c>
      <c r="B81" s="201">
        <v>25.5</v>
      </c>
      <c r="C81" s="201">
        <v>25.5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10.638599999999999</v>
      </c>
      <c r="J81" s="21">
        <f t="shared" si="22"/>
        <v>5.9491499999999995</v>
      </c>
      <c r="K81" s="21">
        <f t="shared" si="23"/>
        <v>7.6729499999999993</v>
      </c>
      <c r="L81" s="21">
        <f t="shared" si="24"/>
        <v>1.2393000000000001</v>
      </c>
      <c r="M81" s="157">
        <f t="shared" si="25"/>
        <v>25.5</v>
      </c>
      <c r="N81" s="22"/>
      <c r="P81" s="37">
        <f t="shared" si="17"/>
        <v>10.638599999999999</v>
      </c>
      <c r="Q81" s="37">
        <f t="shared" si="18"/>
        <v>5.9491499999999995</v>
      </c>
      <c r="R81" s="37">
        <f t="shared" si="19"/>
        <v>7.6729499999999993</v>
      </c>
      <c r="S81" s="37">
        <f t="shared" si="20"/>
        <v>1.2393000000000001</v>
      </c>
      <c r="T81" s="37">
        <f t="shared" si="26"/>
        <v>25.5</v>
      </c>
    </row>
    <row r="82" spans="1:20">
      <c r="A82" s="8" t="s">
        <v>124</v>
      </c>
      <c r="B82" s="201">
        <v>25.5</v>
      </c>
      <c r="C82" s="201">
        <v>25.5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10.638599999999999</v>
      </c>
      <c r="J82" s="21">
        <f t="shared" si="22"/>
        <v>5.9491499999999995</v>
      </c>
      <c r="K82" s="21">
        <f t="shared" si="23"/>
        <v>7.6729499999999993</v>
      </c>
      <c r="L82" s="21">
        <f t="shared" si="24"/>
        <v>1.2393000000000001</v>
      </c>
      <c r="M82" s="157">
        <f t="shared" si="25"/>
        <v>25.5</v>
      </c>
      <c r="N82" s="22"/>
      <c r="P82" s="37">
        <f t="shared" si="17"/>
        <v>10.638599999999999</v>
      </c>
      <c r="Q82" s="37">
        <f t="shared" si="18"/>
        <v>5.9491499999999995</v>
      </c>
      <c r="R82" s="37">
        <f t="shared" si="19"/>
        <v>7.6729499999999993</v>
      </c>
      <c r="S82" s="37">
        <f t="shared" si="20"/>
        <v>1.2393000000000001</v>
      </c>
      <c r="T82" s="37">
        <f t="shared" si="26"/>
        <v>25.5</v>
      </c>
    </row>
    <row r="83" spans="1:20">
      <c r="A83" s="8" t="s">
        <v>125</v>
      </c>
      <c r="B83" s="201">
        <v>25.5</v>
      </c>
      <c r="C83" s="201">
        <v>25.5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10.638599999999999</v>
      </c>
      <c r="J83" s="21">
        <f t="shared" si="22"/>
        <v>5.9491499999999995</v>
      </c>
      <c r="K83" s="21">
        <f t="shared" si="23"/>
        <v>7.6729499999999993</v>
      </c>
      <c r="L83" s="21">
        <f t="shared" si="24"/>
        <v>1.2393000000000001</v>
      </c>
      <c r="M83" s="157">
        <f t="shared" si="25"/>
        <v>25.5</v>
      </c>
      <c r="N83" s="22"/>
      <c r="P83" s="37">
        <f t="shared" si="17"/>
        <v>10.638599999999999</v>
      </c>
      <c r="Q83" s="37">
        <f t="shared" si="18"/>
        <v>5.9491499999999995</v>
      </c>
      <c r="R83" s="37">
        <f t="shared" si="19"/>
        <v>7.6729499999999993</v>
      </c>
      <c r="S83" s="37">
        <f t="shared" si="20"/>
        <v>1.2393000000000001</v>
      </c>
      <c r="T83" s="37">
        <f t="shared" si="26"/>
        <v>25.5</v>
      </c>
    </row>
    <row r="84" spans="1:20">
      <c r="A84" s="8" t="s">
        <v>126</v>
      </c>
      <c r="B84" s="201">
        <v>25.5</v>
      </c>
      <c r="C84" s="201">
        <v>25.5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10.638599999999999</v>
      </c>
      <c r="J84" s="21">
        <f t="shared" si="22"/>
        <v>5.9491499999999995</v>
      </c>
      <c r="K84" s="21">
        <f t="shared" si="23"/>
        <v>7.6729499999999993</v>
      </c>
      <c r="L84" s="21">
        <f t="shared" si="24"/>
        <v>1.2393000000000001</v>
      </c>
      <c r="M84" s="157">
        <f t="shared" si="25"/>
        <v>25.5</v>
      </c>
      <c r="N84" s="22"/>
      <c r="P84" s="37">
        <f t="shared" si="17"/>
        <v>10.638599999999999</v>
      </c>
      <c r="Q84" s="37">
        <f t="shared" si="18"/>
        <v>5.9491499999999995</v>
      </c>
      <c r="R84" s="37">
        <f t="shared" si="19"/>
        <v>7.6729499999999993</v>
      </c>
      <c r="S84" s="37">
        <f t="shared" si="20"/>
        <v>1.2393000000000001</v>
      </c>
      <c r="T84" s="37">
        <f t="shared" si="26"/>
        <v>25.5</v>
      </c>
    </row>
    <row r="85" spans="1:20">
      <c r="A85" s="8" t="s">
        <v>127</v>
      </c>
      <c r="B85" s="201">
        <v>25.5</v>
      </c>
      <c r="C85" s="201">
        <v>25.5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10.638599999999999</v>
      </c>
      <c r="J85" s="21">
        <f t="shared" si="22"/>
        <v>5.9491499999999995</v>
      </c>
      <c r="K85" s="21">
        <f t="shared" si="23"/>
        <v>7.6729499999999993</v>
      </c>
      <c r="L85" s="21">
        <f t="shared" si="24"/>
        <v>1.2393000000000001</v>
      </c>
      <c r="M85" s="157">
        <f t="shared" si="25"/>
        <v>25.5</v>
      </c>
      <c r="N85" s="22"/>
      <c r="P85" s="37">
        <f t="shared" si="17"/>
        <v>10.638599999999999</v>
      </c>
      <c r="Q85" s="37">
        <f t="shared" si="18"/>
        <v>5.9491499999999995</v>
      </c>
      <c r="R85" s="37">
        <f t="shared" si="19"/>
        <v>7.6729499999999993</v>
      </c>
      <c r="S85" s="37">
        <f t="shared" si="20"/>
        <v>1.2393000000000001</v>
      </c>
      <c r="T85" s="37">
        <f t="shared" si="26"/>
        <v>25.5</v>
      </c>
    </row>
    <row r="86" spans="1:20">
      <c r="A86" s="8" t="s">
        <v>128</v>
      </c>
      <c r="B86" s="201">
        <v>25.5</v>
      </c>
      <c r="C86" s="201">
        <v>25.5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10.638599999999999</v>
      </c>
      <c r="J86" s="21">
        <f t="shared" si="22"/>
        <v>5.9491499999999995</v>
      </c>
      <c r="K86" s="21">
        <f t="shared" si="23"/>
        <v>7.6729499999999993</v>
      </c>
      <c r="L86" s="21">
        <f t="shared" si="24"/>
        <v>1.2393000000000001</v>
      </c>
      <c r="M86" s="157">
        <f t="shared" si="25"/>
        <v>25.5</v>
      </c>
      <c r="N86" s="22"/>
      <c r="P86" s="37">
        <f t="shared" si="17"/>
        <v>10.638599999999999</v>
      </c>
      <c r="Q86" s="37">
        <f t="shared" si="18"/>
        <v>5.9491499999999995</v>
      </c>
      <c r="R86" s="37">
        <f t="shared" si="19"/>
        <v>7.6729499999999993</v>
      </c>
      <c r="S86" s="37">
        <f t="shared" si="20"/>
        <v>1.2393000000000001</v>
      </c>
      <c r="T86" s="37">
        <f t="shared" si="26"/>
        <v>25.5</v>
      </c>
    </row>
    <row r="87" spans="1:20">
      <c r="A87" s="8" t="s">
        <v>129</v>
      </c>
      <c r="B87" s="201">
        <v>25.5</v>
      </c>
      <c r="C87" s="201">
        <v>25.5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10.638599999999999</v>
      </c>
      <c r="J87" s="21">
        <f t="shared" si="22"/>
        <v>5.9491499999999995</v>
      </c>
      <c r="K87" s="21">
        <f t="shared" si="23"/>
        <v>7.6729499999999993</v>
      </c>
      <c r="L87" s="21">
        <f t="shared" si="24"/>
        <v>1.2393000000000001</v>
      </c>
      <c r="M87" s="157">
        <f t="shared" si="25"/>
        <v>25.5</v>
      </c>
      <c r="N87" s="22"/>
      <c r="P87" s="37">
        <f t="shared" si="17"/>
        <v>10.638599999999999</v>
      </c>
      <c r="Q87" s="37">
        <f t="shared" si="18"/>
        <v>5.9491499999999995</v>
      </c>
      <c r="R87" s="37">
        <f t="shared" si="19"/>
        <v>7.6729499999999993</v>
      </c>
      <c r="S87" s="37">
        <f t="shared" si="20"/>
        <v>1.2393000000000001</v>
      </c>
      <c r="T87" s="37">
        <f t="shared" si="26"/>
        <v>25.5</v>
      </c>
    </row>
    <row r="88" spans="1:20">
      <c r="A88" s="8" t="s">
        <v>130</v>
      </c>
      <c r="B88" s="201">
        <v>25.5</v>
      </c>
      <c r="C88" s="201">
        <v>25.5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10.638599999999999</v>
      </c>
      <c r="J88" s="21">
        <f t="shared" si="22"/>
        <v>5.9491499999999995</v>
      </c>
      <c r="K88" s="21">
        <f t="shared" si="23"/>
        <v>7.6729499999999993</v>
      </c>
      <c r="L88" s="21">
        <f t="shared" si="24"/>
        <v>1.2393000000000001</v>
      </c>
      <c r="M88" s="157">
        <f t="shared" si="25"/>
        <v>25.5</v>
      </c>
      <c r="N88" s="22"/>
      <c r="P88" s="37">
        <f t="shared" si="17"/>
        <v>10.638599999999999</v>
      </c>
      <c r="Q88" s="37">
        <f t="shared" si="18"/>
        <v>5.9491499999999995</v>
      </c>
      <c r="R88" s="37">
        <f t="shared" si="19"/>
        <v>7.6729499999999993</v>
      </c>
      <c r="S88" s="37">
        <f t="shared" si="20"/>
        <v>1.2393000000000001</v>
      </c>
      <c r="T88" s="37">
        <f t="shared" si="26"/>
        <v>25.5</v>
      </c>
    </row>
    <row r="89" spans="1:20">
      <c r="A89" s="8" t="s">
        <v>131</v>
      </c>
      <c r="B89" s="201">
        <v>25.5</v>
      </c>
      <c r="C89" s="201">
        <v>25.5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10.638599999999999</v>
      </c>
      <c r="J89" s="21">
        <f t="shared" si="22"/>
        <v>5.9491499999999995</v>
      </c>
      <c r="K89" s="21">
        <f t="shared" si="23"/>
        <v>7.6729499999999993</v>
      </c>
      <c r="L89" s="21">
        <f t="shared" si="24"/>
        <v>1.2393000000000001</v>
      </c>
      <c r="M89" s="157">
        <f t="shared" si="25"/>
        <v>25.5</v>
      </c>
      <c r="N89" s="22"/>
      <c r="P89" s="37">
        <f t="shared" si="17"/>
        <v>10.638599999999999</v>
      </c>
      <c r="Q89" s="37">
        <f t="shared" si="18"/>
        <v>5.9491499999999995</v>
      </c>
      <c r="R89" s="37">
        <f t="shared" si="19"/>
        <v>7.6729499999999993</v>
      </c>
      <c r="S89" s="37">
        <f t="shared" si="20"/>
        <v>1.2393000000000001</v>
      </c>
      <c r="T89" s="37">
        <f t="shared" si="26"/>
        <v>25.5</v>
      </c>
    </row>
    <row r="90" spans="1:20">
      <c r="A90" s="8" t="s">
        <v>132</v>
      </c>
      <c r="B90" s="201">
        <v>25.5</v>
      </c>
      <c r="C90" s="201">
        <v>25.5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10.638599999999999</v>
      </c>
      <c r="J90" s="21">
        <f t="shared" si="22"/>
        <v>5.9491499999999995</v>
      </c>
      <c r="K90" s="21">
        <f t="shared" si="23"/>
        <v>7.6729499999999993</v>
      </c>
      <c r="L90" s="21">
        <f t="shared" si="24"/>
        <v>1.2393000000000001</v>
      </c>
      <c r="M90" s="157">
        <f t="shared" si="25"/>
        <v>25.5</v>
      </c>
      <c r="N90" s="22"/>
      <c r="P90" s="37">
        <f t="shared" si="17"/>
        <v>10.638599999999999</v>
      </c>
      <c r="Q90" s="37">
        <f t="shared" si="18"/>
        <v>5.9491499999999995</v>
      </c>
      <c r="R90" s="37">
        <f t="shared" si="19"/>
        <v>7.6729499999999993</v>
      </c>
      <c r="S90" s="37">
        <f t="shared" si="20"/>
        <v>1.2393000000000001</v>
      </c>
      <c r="T90" s="37">
        <f t="shared" si="26"/>
        <v>25.5</v>
      </c>
    </row>
    <row r="91" spans="1:20">
      <c r="A91" s="8" t="s">
        <v>133</v>
      </c>
      <c r="B91" s="201">
        <v>25.5</v>
      </c>
      <c r="C91" s="201">
        <v>25.5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10.638599999999999</v>
      </c>
      <c r="J91" s="21">
        <f t="shared" si="22"/>
        <v>5.9491499999999995</v>
      </c>
      <c r="K91" s="21">
        <f t="shared" si="23"/>
        <v>7.6729499999999993</v>
      </c>
      <c r="L91" s="21">
        <f t="shared" si="24"/>
        <v>1.2393000000000001</v>
      </c>
      <c r="M91" s="157">
        <f t="shared" si="25"/>
        <v>25.5</v>
      </c>
      <c r="N91" s="22"/>
      <c r="P91" s="37">
        <f t="shared" si="17"/>
        <v>10.638599999999999</v>
      </c>
      <c r="Q91" s="37">
        <f t="shared" si="18"/>
        <v>5.9491499999999995</v>
      </c>
      <c r="R91" s="37">
        <f t="shared" si="19"/>
        <v>7.6729499999999993</v>
      </c>
      <c r="S91" s="37">
        <f t="shared" si="20"/>
        <v>1.2393000000000001</v>
      </c>
      <c r="T91" s="37">
        <f t="shared" si="26"/>
        <v>25.5</v>
      </c>
    </row>
    <row r="92" spans="1:20">
      <c r="A92" s="8" t="s">
        <v>134</v>
      </c>
      <c r="B92" s="201">
        <v>25.5</v>
      </c>
      <c r="C92" s="201">
        <v>25.5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10.638599999999999</v>
      </c>
      <c r="J92" s="21">
        <f t="shared" si="22"/>
        <v>5.9491499999999995</v>
      </c>
      <c r="K92" s="21">
        <f t="shared" si="23"/>
        <v>7.6729499999999993</v>
      </c>
      <c r="L92" s="21">
        <f t="shared" si="24"/>
        <v>1.2393000000000001</v>
      </c>
      <c r="M92" s="157">
        <f t="shared" si="25"/>
        <v>25.5</v>
      </c>
      <c r="N92" s="22"/>
      <c r="P92" s="37">
        <f t="shared" si="17"/>
        <v>10.638599999999999</v>
      </c>
      <c r="Q92" s="37">
        <f t="shared" si="18"/>
        <v>5.9491499999999995</v>
      </c>
      <c r="R92" s="37">
        <f t="shared" si="19"/>
        <v>7.6729499999999993</v>
      </c>
      <c r="S92" s="37">
        <f t="shared" si="20"/>
        <v>1.2393000000000001</v>
      </c>
      <c r="T92" s="37">
        <f t="shared" si="26"/>
        <v>25.5</v>
      </c>
    </row>
    <row r="93" spans="1:20">
      <c r="A93" s="8" t="s">
        <v>135</v>
      </c>
      <c r="B93" s="201">
        <v>25.5</v>
      </c>
      <c r="C93" s="201">
        <v>25.5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10.638599999999999</v>
      </c>
      <c r="J93" s="21">
        <f t="shared" si="22"/>
        <v>5.9491499999999995</v>
      </c>
      <c r="K93" s="21">
        <f t="shared" si="23"/>
        <v>7.6729499999999993</v>
      </c>
      <c r="L93" s="21">
        <f t="shared" si="24"/>
        <v>1.2393000000000001</v>
      </c>
      <c r="M93" s="157">
        <f t="shared" si="25"/>
        <v>25.5</v>
      </c>
      <c r="N93" s="22"/>
      <c r="P93" s="37">
        <f t="shared" si="17"/>
        <v>10.638599999999999</v>
      </c>
      <c r="Q93" s="37">
        <f t="shared" si="18"/>
        <v>5.9491499999999995</v>
      </c>
      <c r="R93" s="37">
        <f t="shared" si="19"/>
        <v>7.6729499999999993</v>
      </c>
      <c r="S93" s="37">
        <f t="shared" si="20"/>
        <v>1.2393000000000001</v>
      </c>
      <c r="T93" s="37">
        <f t="shared" si="26"/>
        <v>25.5</v>
      </c>
    </row>
    <row r="94" spans="1:20">
      <c r="A94" s="8" t="s">
        <v>136</v>
      </c>
      <c r="B94" s="201">
        <v>25.5</v>
      </c>
      <c r="C94" s="201">
        <v>25.5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10.638599999999999</v>
      </c>
      <c r="J94" s="21">
        <f t="shared" si="22"/>
        <v>5.9491499999999995</v>
      </c>
      <c r="K94" s="21">
        <f t="shared" si="23"/>
        <v>7.6729499999999993</v>
      </c>
      <c r="L94" s="21">
        <f t="shared" si="24"/>
        <v>1.2393000000000001</v>
      </c>
      <c r="M94" s="157">
        <f t="shared" si="25"/>
        <v>25.5</v>
      </c>
      <c r="N94" s="22"/>
      <c r="P94" s="37">
        <f t="shared" si="17"/>
        <v>10.638599999999999</v>
      </c>
      <c r="Q94" s="37">
        <f t="shared" si="18"/>
        <v>5.9491499999999995</v>
      </c>
      <c r="R94" s="37">
        <f t="shared" si="19"/>
        <v>7.6729499999999993</v>
      </c>
      <c r="S94" s="37">
        <f t="shared" si="20"/>
        <v>1.2393000000000001</v>
      </c>
      <c r="T94" s="37">
        <f t="shared" si="26"/>
        <v>25.5</v>
      </c>
    </row>
    <row r="95" spans="1:20">
      <c r="A95" s="8" t="s">
        <v>137</v>
      </c>
      <c r="B95" s="201">
        <v>25.5</v>
      </c>
      <c r="C95" s="201">
        <v>25.5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10.638599999999999</v>
      </c>
      <c r="J95" s="21">
        <f t="shared" si="22"/>
        <v>5.9491499999999995</v>
      </c>
      <c r="K95" s="21">
        <f t="shared" si="23"/>
        <v>7.6729499999999993</v>
      </c>
      <c r="L95" s="21">
        <f t="shared" si="24"/>
        <v>1.2393000000000001</v>
      </c>
      <c r="M95" s="157">
        <f t="shared" si="25"/>
        <v>25.5</v>
      </c>
      <c r="N95" s="22"/>
      <c r="P95" s="37">
        <f t="shared" si="17"/>
        <v>10.638599999999999</v>
      </c>
      <c r="Q95" s="37">
        <f t="shared" si="18"/>
        <v>5.9491499999999995</v>
      </c>
      <c r="R95" s="37">
        <f t="shared" si="19"/>
        <v>7.6729499999999993</v>
      </c>
      <c r="S95" s="37">
        <f t="shared" si="20"/>
        <v>1.2393000000000001</v>
      </c>
      <c r="T95" s="37">
        <f t="shared" si="26"/>
        <v>25.5</v>
      </c>
    </row>
    <row r="96" spans="1:20">
      <c r="A96" s="8" t="s">
        <v>138</v>
      </c>
      <c r="B96" s="201">
        <v>25.5</v>
      </c>
      <c r="C96" s="201">
        <v>25.5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10.638599999999999</v>
      </c>
      <c r="J96" s="21">
        <f t="shared" si="22"/>
        <v>5.9491499999999995</v>
      </c>
      <c r="K96" s="21">
        <f t="shared" si="23"/>
        <v>7.6729499999999993</v>
      </c>
      <c r="L96" s="21">
        <f t="shared" si="24"/>
        <v>1.2393000000000001</v>
      </c>
      <c r="M96" s="157">
        <f t="shared" si="25"/>
        <v>25.5</v>
      </c>
      <c r="N96" s="22"/>
      <c r="P96" s="37">
        <f t="shared" si="17"/>
        <v>10.638599999999999</v>
      </c>
      <c r="Q96" s="37">
        <f t="shared" si="18"/>
        <v>5.9491499999999995</v>
      </c>
      <c r="R96" s="37">
        <f t="shared" si="19"/>
        <v>7.6729499999999993</v>
      </c>
      <c r="S96" s="37">
        <f t="shared" si="20"/>
        <v>1.2393000000000001</v>
      </c>
      <c r="T96" s="37">
        <f t="shared" si="26"/>
        <v>25.5</v>
      </c>
    </row>
    <row r="97" spans="1:23">
      <c r="A97" s="8" t="s">
        <v>139</v>
      </c>
      <c r="B97" s="201">
        <v>25.5</v>
      </c>
      <c r="C97" s="201">
        <v>25.5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10.638599999999999</v>
      </c>
      <c r="J97" s="21">
        <f t="shared" si="22"/>
        <v>5.9491499999999995</v>
      </c>
      <c r="K97" s="21">
        <f t="shared" si="23"/>
        <v>7.6729499999999993</v>
      </c>
      <c r="L97" s="21">
        <f t="shared" si="24"/>
        <v>1.2393000000000001</v>
      </c>
      <c r="M97" s="157">
        <f t="shared" si="25"/>
        <v>25.5</v>
      </c>
      <c r="N97" s="22"/>
      <c r="P97" s="37">
        <f t="shared" si="17"/>
        <v>10.638599999999999</v>
      </c>
      <c r="Q97" s="37">
        <f t="shared" si="18"/>
        <v>5.9491499999999995</v>
      </c>
      <c r="R97" s="37">
        <f t="shared" si="19"/>
        <v>7.6729499999999993</v>
      </c>
      <c r="S97" s="37">
        <f t="shared" si="20"/>
        <v>1.2393000000000001</v>
      </c>
      <c r="T97" s="37">
        <f t="shared" si="26"/>
        <v>25.5</v>
      </c>
    </row>
    <row r="98" spans="1:23" ht="15.75" thickBot="1">
      <c r="A98" s="8" t="s">
        <v>140</v>
      </c>
      <c r="B98" s="201">
        <v>25.5</v>
      </c>
      <c r="C98" s="201">
        <v>25.5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10.638599999999999</v>
      </c>
      <c r="J98" s="21">
        <f t="shared" si="22"/>
        <v>5.9491499999999995</v>
      </c>
      <c r="K98" s="21">
        <f t="shared" si="23"/>
        <v>7.6729499999999993</v>
      </c>
      <c r="L98" s="21">
        <f t="shared" si="24"/>
        <v>1.2393000000000001</v>
      </c>
      <c r="M98" s="157">
        <f t="shared" si="25"/>
        <v>25.5</v>
      </c>
      <c r="N98" s="22"/>
      <c r="P98" s="37">
        <f t="shared" si="17"/>
        <v>10.638599999999999</v>
      </c>
      <c r="Q98" s="37">
        <f t="shared" si="18"/>
        <v>5.9491499999999995</v>
      </c>
      <c r="R98" s="37">
        <f t="shared" si="19"/>
        <v>7.6729499999999993</v>
      </c>
      <c r="S98" s="37">
        <f t="shared" si="20"/>
        <v>1.2393000000000001</v>
      </c>
      <c r="T98" s="37">
        <f t="shared" si="26"/>
        <v>25.5</v>
      </c>
    </row>
    <row r="99" spans="1:23" ht="15.75" thickBot="1">
      <c r="A99" s="8" t="s">
        <v>171</v>
      </c>
      <c r="B99" s="20">
        <f t="shared" ref="B99:H99" si="27">SUM(B3:B98)/4000</f>
        <v>0.60262499999999997</v>
      </c>
      <c r="C99" s="20">
        <f t="shared" si="27"/>
        <v>0.60262499999999997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0.25141514999999975</v>
      </c>
      <c r="J99" s="158">
        <f t="shared" ref="J99:L99" si="28">SUM(J3:J98)/4000</f>
        <v>0.14059241249999987</v>
      </c>
      <c r="K99" s="158">
        <f t="shared" si="28"/>
        <v>0.18132986249999999</v>
      </c>
      <c r="L99" s="158">
        <f t="shared" si="28"/>
        <v>2.9287575000000038E-2</v>
      </c>
      <c r="M99" s="159">
        <f>SUM(M3:M98)/4000</f>
        <v>0.60262499999999997</v>
      </c>
      <c r="N99" s="23"/>
      <c r="P99" s="37">
        <f>SUM(P3:P98)/4000</f>
        <v>0.25141514999999975</v>
      </c>
      <c r="Q99" s="37">
        <f t="shared" ref="Q99:S99" si="29">SUM(Q3:Q98)/4000</f>
        <v>0.14059241249999987</v>
      </c>
      <c r="R99" s="37">
        <f t="shared" si="29"/>
        <v>0.18132986249999999</v>
      </c>
      <c r="S99" s="37">
        <f t="shared" si="29"/>
        <v>2.9287575000000038E-2</v>
      </c>
      <c r="T99" s="37">
        <f t="shared" si="26"/>
        <v>0.60262499999999963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2.6</v>
      </c>
      <c r="N3" s="71">
        <v>0</v>
      </c>
      <c r="O3" s="53">
        <v>-161</v>
      </c>
      <c r="P3" s="53">
        <v>-14</v>
      </c>
      <c r="Q3" s="53">
        <v>0</v>
      </c>
      <c r="R3" s="53">
        <v>0</v>
      </c>
      <c r="S3" s="72">
        <v>0</v>
      </c>
      <c r="U3" s="73">
        <v>-175</v>
      </c>
      <c r="V3" s="74">
        <v>2.6</v>
      </c>
      <c r="W3">
        <v>0</v>
      </c>
      <c r="X3">
        <v>-161</v>
      </c>
      <c r="Y3">
        <v>0</v>
      </c>
      <c r="Z3">
        <v>0</v>
      </c>
      <c r="AA3">
        <v>2.6</v>
      </c>
      <c r="AB3">
        <v>-14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-181</v>
      </c>
      <c r="P4" s="46">
        <v>-9</v>
      </c>
      <c r="Q4" s="46">
        <v>0</v>
      </c>
      <c r="R4" s="46">
        <v>0</v>
      </c>
      <c r="S4" s="74">
        <v>0</v>
      </c>
      <c r="U4" s="73">
        <v>-190</v>
      </c>
      <c r="V4" s="74">
        <v>0</v>
      </c>
      <c r="W4">
        <v>0</v>
      </c>
      <c r="X4">
        <v>-181</v>
      </c>
      <c r="Y4">
        <v>0</v>
      </c>
      <c r="Z4">
        <v>0</v>
      </c>
      <c r="AA4">
        <v>0</v>
      </c>
      <c r="AB4">
        <v>-9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-206</v>
      </c>
      <c r="P5" s="46">
        <v>-35</v>
      </c>
      <c r="Q5" s="46">
        <v>0</v>
      </c>
      <c r="R5" s="46">
        <v>0</v>
      </c>
      <c r="S5" s="74">
        <v>0</v>
      </c>
      <c r="U5" s="73">
        <v>-241</v>
      </c>
      <c r="V5" s="74">
        <v>0</v>
      </c>
      <c r="W5">
        <v>0</v>
      </c>
      <c r="X5">
        <v>-206</v>
      </c>
      <c r="Y5">
        <v>0</v>
      </c>
      <c r="Z5">
        <v>0</v>
      </c>
      <c r="AA5">
        <v>0</v>
      </c>
      <c r="AB5">
        <v>-35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-6</v>
      </c>
      <c r="O6" s="46">
        <v>-216</v>
      </c>
      <c r="P6" s="46">
        <v>-43</v>
      </c>
      <c r="Q6" s="46">
        <v>0</v>
      </c>
      <c r="R6" s="46">
        <v>0</v>
      </c>
      <c r="S6" s="74">
        <v>0</v>
      </c>
      <c r="U6" s="73">
        <v>-265</v>
      </c>
      <c r="V6" s="74">
        <v>0</v>
      </c>
      <c r="W6">
        <v>-6</v>
      </c>
      <c r="X6">
        <v>-216</v>
      </c>
      <c r="Y6">
        <v>0</v>
      </c>
      <c r="Z6">
        <v>0</v>
      </c>
      <c r="AA6">
        <v>0</v>
      </c>
      <c r="AB6">
        <v>-43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-36</v>
      </c>
      <c r="O7" s="46">
        <v>-231</v>
      </c>
      <c r="P7" s="46">
        <v>-61</v>
      </c>
      <c r="Q7" s="46">
        <v>0</v>
      </c>
      <c r="R7" s="46">
        <v>0</v>
      </c>
      <c r="S7" s="74">
        <v>0</v>
      </c>
      <c r="U7" s="73">
        <v>-328</v>
      </c>
      <c r="V7" s="74">
        <v>0</v>
      </c>
      <c r="W7">
        <v>-36</v>
      </c>
      <c r="X7">
        <v>-231</v>
      </c>
      <c r="Y7">
        <v>0</v>
      </c>
      <c r="Z7">
        <v>0</v>
      </c>
      <c r="AA7">
        <v>0</v>
      </c>
      <c r="AB7">
        <v>-61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-52</v>
      </c>
      <c r="O8" s="46">
        <v>-241</v>
      </c>
      <c r="P8" s="46">
        <v>-72</v>
      </c>
      <c r="Q8" s="46">
        <v>0</v>
      </c>
      <c r="R8" s="46">
        <v>0</v>
      </c>
      <c r="S8" s="74">
        <v>0</v>
      </c>
      <c r="U8" s="73">
        <v>-365</v>
      </c>
      <c r="V8" s="74">
        <v>0</v>
      </c>
      <c r="W8">
        <v>-52</v>
      </c>
      <c r="X8">
        <v>-241</v>
      </c>
      <c r="Y8">
        <v>0</v>
      </c>
      <c r="Z8">
        <v>0</v>
      </c>
      <c r="AA8">
        <v>0</v>
      </c>
      <c r="AB8">
        <v>-72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-61</v>
      </c>
      <c r="O9" s="46">
        <v>-259.63</v>
      </c>
      <c r="P9" s="46">
        <v>-79</v>
      </c>
      <c r="Q9" s="46">
        <v>0</v>
      </c>
      <c r="R9" s="46">
        <v>0</v>
      </c>
      <c r="S9" s="74">
        <v>0</v>
      </c>
      <c r="U9" s="73">
        <v>-399.63</v>
      </c>
      <c r="V9" s="74">
        <v>0</v>
      </c>
      <c r="W9">
        <v>-61</v>
      </c>
      <c r="X9">
        <v>-259.63</v>
      </c>
      <c r="Y9">
        <v>0</v>
      </c>
      <c r="Z9">
        <v>0</v>
      </c>
      <c r="AA9">
        <v>0</v>
      </c>
      <c r="AB9">
        <v>-79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-75</v>
      </c>
      <c r="O10" s="46">
        <v>-269</v>
      </c>
      <c r="P10" s="46">
        <v>-87</v>
      </c>
      <c r="Q10" s="46">
        <v>0</v>
      </c>
      <c r="R10" s="46">
        <v>0</v>
      </c>
      <c r="S10" s="74">
        <v>0</v>
      </c>
      <c r="U10" s="73">
        <v>-431</v>
      </c>
      <c r="V10" s="74">
        <v>0</v>
      </c>
      <c r="W10">
        <v>-75</v>
      </c>
      <c r="X10">
        <v>-269</v>
      </c>
      <c r="Y10">
        <v>0</v>
      </c>
      <c r="Z10">
        <v>0</v>
      </c>
      <c r="AA10">
        <v>0</v>
      </c>
      <c r="AB10">
        <v>-87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-88</v>
      </c>
      <c r="O11" s="46">
        <v>-264.57</v>
      </c>
      <c r="P11" s="46">
        <v>-90</v>
      </c>
      <c r="Q11" s="46">
        <v>0</v>
      </c>
      <c r="R11" s="46">
        <v>0</v>
      </c>
      <c r="S11" s="74">
        <v>0</v>
      </c>
      <c r="U11" s="73">
        <v>-442.57</v>
      </c>
      <c r="V11" s="74">
        <v>0</v>
      </c>
      <c r="W11">
        <v>-88</v>
      </c>
      <c r="X11">
        <v>-264.57</v>
      </c>
      <c r="Y11">
        <v>0</v>
      </c>
      <c r="Z11">
        <v>0</v>
      </c>
      <c r="AA11">
        <v>0</v>
      </c>
      <c r="AB11">
        <v>-90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-98</v>
      </c>
      <c r="O12" s="46">
        <v>-269.51</v>
      </c>
      <c r="P12" s="46">
        <v>-98</v>
      </c>
      <c r="Q12" s="46">
        <v>0</v>
      </c>
      <c r="R12" s="46">
        <v>0</v>
      </c>
      <c r="S12" s="74">
        <v>0</v>
      </c>
      <c r="U12" s="73">
        <v>-465.51</v>
      </c>
      <c r="V12" s="74">
        <v>0</v>
      </c>
      <c r="W12">
        <v>-98</v>
      </c>
      <c r="X12">
        <v>-269.51</v>
      </c>
      <c r="Y12">
        <v>0</v>
      </c>
      <c r="Z12">
        <v>0</v>
      </c>
      <c r="AA12">
        <v>0</v>
      </c>
      <c r="AB12">
        <v>-98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-103</v>
      </c>
      <c r="O13" s="46">
        <v>-269.70999999999998</v>
      </c>
      <c r="P13" s="46">
        <v>-104</v>
      </c>
      <c r="Q13" s="46">
        <v>0</v>
      </c>
      <c r="R13" s="46">
        <v>0</v>
      </c>
      <c r="S13" s="74">
        <v>0</v>
      </c>
      <c r="U13" s="73">
        <v>-476.71</v>
      </c>
      <c r="V13" s="74">
        <v>0</v>
      </c>
      <c r="W13">
        <v>-103</v>
      </c>
      <c r="X13">
        <v>-269.70999999999998</v>
      </c>
      <c r="Y13">
        <v>0</v>
      </c>
      <c r="Z13">
        <v>0</v>
      </c>
      <c r="AA13">
        <v>0</v>
      </c>
      <c r="AB13">
        <v>-104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-107</v>
      </c>
      <c r="O14" s="46">
        <v>-263</v>
      </c>
      <c r="P14" s="46">
        <v>-111</v>
      </c>
      <c r="Q14" s="46">
        <v>0</v>
      </c>
      <c r="R14" s="46">
        <v>0</v>
      </c>
      <c r="S14" s="74">
        <v>0</v>
      </c>
      <c r="U14" s="73">
        <v>-481</v>
      </c>
      <c r="V14" s="74">
        <v>0</v>
      </c>
      <c r="W14">
        <v>-107</v>
      </c>
      <c r="X14">
        <v>-263</v>
      </c>
      <c r="Y14">
        <v>0</v>
      </c>
      <c r="Z14">
        <v>0</v>
      </c>
      <c r="AA14">
        <v>0</v>
      </c>
      <c r="AB14">
        <v>-111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-105</v>
      </c>
      <c r="O15" s="46">
        <v>-263</v>
      </c>
      <c r="P15" s="46">
        <v>-114</v>
      </c>
      <c r="Q15" s="46">
        <v>0</v>
      </c>
      <c r="R15" s="46">
        <v>0</v>
      </c>
      <c r="S15" s="74">
        <v>0</v>
      </c>
      <c r="U15" s="73">
        <v>-482</v>
      </c>
      <c r="V15" s="74">
        <v>0</v>
      </c>
      <c r="W15">
        <v>-105</v>
      </c>
      <c r="X15">
        <v>-263</v>
      </c>
      <c r="Y15">
        <v>0</v>
      </c>
      <c r="Z15">
        <v>0</v>
      </c>
      <c r="AA15">
        <v>0</v>
      </c>
      <c r="AB15">
        <v>-114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-103</v>
      </c>
      <c r="O16" s="46">
        <v>-268</v>
      </c>
      <c r="P16" s="46">
        <v>-115</v>
      </c>
      <c r="Q16" s="46">
        <v>0</v>
      </c>
      <c r="R16" s="46">
        <v>0</v>
      </c>
      <c r="S16" s="74">
        <v>0</v>
      </c>
      <c r="U16" s="73">
        <v>-486</v>
      </c>
      <c r="V16" s="74">
        <v>0</v>
      </c>
      <c r="W16">
        <v>-103</v>
      </c>
      <c r="X16">
        <v>-268</v>
      </c>
      <c r="Y16">
        <v>0</v>
      </c>
      <c r="Z16">
        <v>0</v>
      </c>
      <c r="AA16">
        <v>0</v>
      </c>
      <c r="AB16">
        <v>-115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-104</v>
      </c>
      <c r="O17" s="46">
        <v>-268</v>
      </c>
      <c r="P17" s="46">
        <v>-118</v>
      </c>
      <c r="Q17" s="46">
        <v>0</v>
      </c>
      <c r="R17" s="46">
        <v>0</v>
      </c>
      <c r="S17" s="74">
        <v>0</v>
      </c>
      <c r="U17" s="73">
        <v>-490</v>
      </c>
      <c r="V17" s="74">
        <v>0</v>
      </c>
      <c r="W17">
        <v>-104</v>
      </c>
      <c r="X17">
        <v>-268</v>
      </c>
      <c r="Y17">
        <v>0</v>
      </c>
      <c r="Z17">
        <v>0</v>
      </c>
      <c r="AA17">
        <v>0</v>
      </c>
      <c r="AB17">
        <v>-118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-94</v>
      </c>
      <c r="O18" s="46">
        <v>-268</v>
      </c>
      <c r="P18" s="46">
        <v>-117</v>
      </c>
      <c r="Q18" s="46">
        <v>0</v>
      </c>
      <c r="R18" s="46">
        <v>0</v>
      </c>
      <c r="S18" s="74">
        <v>0</v>
      </c>
      <c r="U18" s="73">
        <v>-479</v>
      </c>
      <c r="V18" s="74">
        <v>0</v>
      </c>
      <c r="W18">
        <v>-94</v>
      </c>
      <c r="X18">
        <v>-268</v>
      </c>
      <c r="Y18">
        <v>0</v>
      </c>
      <c r="Z18">
        <v>0</v>
      </c>
      <c r="AA18">
        <v>0</v>
      </c>
      <c r="AB18">
        <v>-117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-77</v>
      </c>
      <c r="O19" s="46">
        <v>-286</v>
      </c>
      <c r="P19" s="46">
        <v>-121</v>
      </c>
      <c r="Q19" s="46">
        <v>0</v>
      </c>
      <c r="R19" s="46">
        <v>0</v>
      </c>
      <c r="S19" s="74">
        <v>0</v>
      </c>
      <c r="U19" s="73">
        <v>-484</v>
      </c>
      <c r="V19" s="74">
        <v>0</v>
      </c>
      <c r="W19">
        <v>-77</v>
      </c>
      <c r="X19">
        <v>-286</v>
      </c>
      <c r="Y19">
        <v>0</v>
      </c>
      <c r="Z19">
        <v>0</v>
      </c>
      <c r="AA19">
        <v>0</v>
      </c>
      <c r="AB19">
        <v>-121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-62</v>
      </c>
      <c r="O20" s="46">
        <v>-286</v>
      </c>
      <c r="P20" s="46">
        <v>-111</v>
      </c>
      <c r="Q20" s="46">
        <v>0</v>
      </c>
      <c r="R20" s="46">
        <v>0</v>
      </c>
      <c r="S20" s="74">
        <v>0</v>
      </c>
      <c r="U20" s="73">
        <v>-459</v>
      </c>
      <c r="V20" s="74">
        <v>0</v>
      </c>
      <c r="W20">
        <v>-62</v>
      </c>
      <c r="X20">
        <v>-286</v>
      </c>
      <c r="Y20">
        <v>0</v>
      </c>
      <c r="Z20">
        <v>0</v>
      </c>
      <c r="AA20">
        <v>0</v>
      </c>
      <c r="AB20">
        <v>-111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0.77</v>
      </c>
      <c r="N21" s="73">
        <v>-35</v>
      </c>
      <c r="O21" s="46">
        <v>-276</v>
      </c>
      <c r="P21" s="46">
        <v>-95</v>
      </c>
      <c r="Q21" s="46">
        <v>0</v>
      </c>
      <c r="R21" s="46">
        <v>0</v>
      </c>
      <c r="S21" s="74">
        <v>0</v>
      </c>
      <c r="U21" s="73">
        <v>-406</v>
      </c>
      <c r="V21" s="74">
        <v>0.77</v>
      </c>
      <c r="W21">
        <v>-35</v>
      </c>
      <c r="X21">
        <v>-276</v>
      </c>
      <c r="Y21">
        <v>0</v>
      </c>
      <c r="Z21">
        <v>0</v>
      </c>
      <c r="AA21">
        <v>0.77</v>
      </c>
      <c r="AB21">
        <v>-95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0.28999999999999998</v>
      </c>
      <c r="N22" s="73">
        <v>0</v>
      </c>
      <c r="O22" s="46">
        <v>-266</v>
      </c>
      <c r="P22" s="46">
        <v>-74</v>
      </c>
      <c r="Q22" s="46">
        <v>0</v>
      </c>
      <c r="R22" s="46">
        <v>0</v>
      </c>
      <c r="S22" s="74">
        <v>0</v>
      </c>
      <c r="U22" s="73">
        <v>-340</v>
      </c>
      <c r="V22" s="74">
        <v>0.28999999999999998</v>
      </c>
      <c r="W22">
        <v>0</v>
      </c>
      <c r="X22">
        <v>-266</v>
      </c>
      <c r="Y22">
        <v>0</v>
      </c>
      <c r="Z22">
        <v>0</v>
      </c>
      <c r="AA22">
        <v>0.28999999999999998</v>
      </c>
      <c r="AB22">
        <v>-74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3.37</v>
      </c>
      <c r="N23" s="73">
        <v>0</v>
      </c>
      <c r="O23" s="46">
        <v>-246</v>
      </c>
      <c r="P23" s="46">
        <v>-48</v>
      </c>
      <c r="Q23" s="46">
        <v>0</v>
      </c>
      <c r="R23" s="46">
        <v>0</v>
      </c>
      <c r="S23" s="74">
        <v>0</v>
      </c>
      <c r="U23" s="73">
        <v>-294</v>
      </c>
      <c r="V23" s="74">
        <v>3.37</v>
      </c>
      <c r="W23">
        <v>0</v>
      </c>
      <c r="X23">
        <v>-246</v>
      </c>
      <c r="Y23">
        <v>0</v>
      </c>
      <c r="Z23">
        <v>0</v>
      </c>
      <c r="AA23">
        <v>3.37</v>
      </c>
      <c r="AB23">
        <v>-48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2.41</v>
      </c>
      <c r="N24" s="73">
        <v>0</v>
      </c>
      <c r="O24" s="46">
        <v>-216</v>
      </c>
      <c r="P24" s="46">
        <v>-89.4</v>
      </c>
      <c r="Q24" s="46">
        <v>0</v>
      </c>
      <c r="R24" s="46">
        <v>0</v>
      </c>
      <c r="S24" s="74">
        <v>0</v>
      </c>
      <c r="U24" s="73">
        <v>-305.39999999999998</v>
      </c>
      <c r="V24" s="74">
        <v>2.41</v>
      </c>
      <c r="W24">
        <v>0</v>
      </c>
      <c r="X24">
        <v>-216</v>
      </c>
      <c r="Y24">
        <v>0</v>
      </c>
      <c r="Z24">
        <v>0</v>
      </c>
      <c r="AA24">
        <v>2.41</v>
      </c>
      <c r="AB24">
        <v>-89.4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4.5199999999999996</v>
      </c>
      <c r="N25" s="73">
        <v>0</v>
      </c>
      <c r="O25" s="46">
        <v>-181</v>
      </c>
      <c r="P25" s="46">
        <v>-3</v>
      </c>
      <c r="Q25" s="46">
        <v>0</v>
      </c>
      <c r="R25" s="46">
        <v>0</v>
      </c>
      <c r="S25" s="74">
        <v>0</v>
      </c>
      <c r="U25" s="73">
        <v>-184</v>
      </c>
      <c r="V25" s="74">
        <v>4.5199999999999996</v>
      </c>
      <c r="W25">
        <v>0</v>
      </c>
      <c r="X25">
        <v>-181</v>
      </c>
      <c r="Y25">
        <v>0</v>
      </c>
      <c r="Z25">
        <v>0</v>
      </c>
      <c r="AA25">
        <v>4.5199999999999996</v>
      </c>
      <c r="AB25">
        <v>-3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6.06</v>
      </c>
      <c r="N26" s="73">
        <v>0</v>
      </c>
      <c r="O26" s="46">
        <v>-156</v>
      </c>
      <c r="P26" s="46">
        <v>-64</v>
      </c>
      <c r="Q26" s="46">
        <v>0</v>
      </c>
      <c r="R26" s="46">
        <v>0</v>
      </c>
      <c r="S26" s="74">
        <v>0</v>
      </c>
      <c r="U26" s="73">
        <v>-220</v>
      </c>
      <c r="V26" s="74">
        <v>6.06</v>
      </c>
      <c r="W26">
        <v>0</v>
      </c>
      <c r="X26">
        <v>-156</v>
      </c>
      <c r="Y26">
        <v>0</v>
      </c>
      <c r="Z26">
        <v>0</v>
      </c>
      <c r="AA26">
        <v>6.06</v>
      </c>
      <c r="AB26">
        <v>-64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4.43</v>
      </c>
      <c r="N27" s="73">
        <v>0</v>
      </c>
      <c r="O27" s="46">
        <v>-165</v>
      </c>
      <c r="P27" s="46">
        <v>-266</v>
      </c>
      <c r="Q27" s="46">
        <v>0</v>
      </c>
      <c r="R27" s="46">
        <v>0</v>
      </c>
      <c r="S27" s="74">
        <v>0</v>
      </c>
      <c r="U27" s="73">
        <v>-431</v>
      </c>
      <c r="V27" s="74">
        <v>4.43</v>
      </c>
      <c r="W27">
        <v>0</v>
      </c>
      <c r="X27">
        <v>-165</v>
      </c>
      <c r="Y27">
        <v>0</v>
      </c>
      <c r="Z27">
        <v>0</v>
      </c>
      <c r="AA27">
        <v>4.43</v>
      </c>
      <c r="AB27">
        <v>-266</v>
      </c>
    </row>
    <row r="28" spans="7:28">
      <c r="G28" t="s">
        <v>70</v>
      </c>
      <c r="H28" s="73">
        <v>56.79</v>
      </c>
      <c r="I28" s="46">
        <v>0</v>
      </c>
      <c r="J28" s="46">
        <v>0</v>
      </c>
      <c r="K28" s="46">
        <v>0</v>
      </c>
      <c r="L28" s="46">
        <v>0</v>
      </c>
      <c r="M28" s="74">
        <v>3.37</v>
      </c>
      <c r="N28" s="73">
        <v>0</v>
      </c>
      <c r="O28" s="46">
        <v>-90</v>
      </c>
      <c r="P28" s="46">
        <v>-194</v>
      </c>
      <c r="Q28" s="46">
        <v>0</v>
      </c>
      <c r="R28" s="46">
        <v>0</v>
      </c>
      <c r="S28" s="74">
        <v>0</v>
      </c>
      <c r="U28" s="73">
        <v>-284</v>
      </c>
      <c r="V28" s="74">
        <v>60.16</v>
      </c>
      <c r="W28">
        <v>56.79</v>
      </c>
      <c r="X28">
        <v>-90</v>
      </c>
      <c r="Y28">
        <v>0</v>
      </c>
      <c r="Z28">
        <v>0</v>
      </c>
      <c r="AA28">
        <v>3.37</v>
      </c>
      <c r="AB28">
        <v>-194</v>
      </c>
    </row>
    <row r="29" spans="7:28">
      <c r="G29" t="s">
        <v>71</v>
      </c>
      <c r="H29" s="73">
        <v>96.28</v>
      </c>
      <c r="I29" s="46">
        <v>0</v>
      </c>
      <c r="J29" s="46">
        <v>0</v>
      </c>
      <c r="K29" s="46">
        <v>10.220000000000001</v>
      </c>
      <c r="L29" s="46">
        <v>6.67</v>
      </c>
      <c r="M29" s="74">
        <v>1.89</v>
      </c>
      <c r="N29" s="73">
        <v>0</v>
      </c>
      <c r="O29" s="46">
        <v>-45</v>
      </c>
      <c r="P29" s="46">
        <v>-130</v>
      </c>
      <c r="Q29" s="46">
        <v>0</v>
      </c>
      <c r="R29" s="46">
        <v>0</v>
      </c>
      <c r="S29" s="74">
        <v>0</v>
      </c>
      <c r="U29" s="73">
        <v>-175</v>
      </c>
      <c r="V29" s="74">
        <v>115.06</v>
      </c>
      <c r="W29">
        <v>96.28</v>
      </c>
      <c r="X29">
        <v>-45</v>
      </c>
      <c r="Y29">
        <v>6.67</v>
      </c>
      <c r="Z29">
        <v>10.220000000000001</v>
      </c>
      <c r="AA29">
        <v>1.89</v>
      </c>
      <c r="AB29">
        <v>-130</v>
      </c>
    </row>
    <row r="30" spans="7:28">
      <c r="G30" t="s">
        <v>72</v>
      </c>
      <c r="H30" s="73">
        <v>97.29</v>
      </c>
      <c r="I30" s="46">
        <v>0</v>
      </c>
      <c r="J30" s="46">
        <v>0</v>
      </c>
      <c r="K30" s="46">
        <v>12.42</v>
      </c>
      <c r="L30" s="46">
        <v>7.75</v>
      </c>
      <c r="M30" s="74">
        <v>1.1200000000000001</v>
      </c>
      <c r="N30" s="73">
        <v>0</v>
      </c>
      <c r="O30" s="46">
        <v>-10</v>
      </c>
      <c r="P30" s="46">
        <v>-97</v>
      </c>
      <c r="Q30" s="46">
        <v>0</v>
      </c>
      <c r="R30" s="46">
        <v>0</v>
      </c>
      <c r="S30" s="74">
        <v>0</v>
      </c>
      <c r="U30" s="73">
        <v>-107</v>
      </c>
      <c r="V30" s="74">
        <v>118.58</v>
      </c>
      <c r="W30">
        <v>97.29</v>
      </c>
      <c r="X30">
        <v>-10</v>
      </c>
      <c r="Y30">
        <v>7.75</v>
      </c>
      <c r="Z30">
        <v>12.42</v>
      </c>
      <c r="AA30">
        <v>1.1200000000000001</v>
      </c>
      <c r="AB30">
        <v>-97</v>
      </c>
    </row>
    <row r="31" spans="7:28">
      <c r="G31" t="s">
        <v>73</v>
      </c>
      <c r="H31" s="73">
        <v>122.25</v>
      </c>
      <c r="I31" s="46">
        <v>0</v>
      </c>
      <c r="J31" s="46">
        <v>0</v>
      </c>
      <c r="K31" s="46">
        <v>12.99</v>
      </c>
      <c r="L31" s="46">
        <v>7.5</v>
      </c>
      <c r="M31" s="74">
        <v>0.52</v>
      </c>
      <c r="N31" s="73">
        <v>0</v>
      </c>
      <c r="O31" s="46">
        <v>0</v>
      </c>
      <c r="P31" s="46">
        <v>-51</v>
      </c>
      <c r="Q31" s="46">
        <v>0</v>
      </c>
      <c r="R31" s="46">
        <v>0</v>
      </c>
      <c r="S31" s="74">
        <v>0</v>
      </c>
      <c r="U31" s="73">
        <v>-51</v>
      </c>
      <c r="V31" s="74">
        <v>143.26</v>
      </c>
      <c r="W31">
        <v>122.25</v>
      </c>
      <c r="X31">
        <v>0</v>
      </c>
      <c r="Y31">
        <v>7.5</v>
      </c>
      <c r="Z31">
        <v>12.99</v>
      </c>
      <c r="AA31">
        <v>0.52</v>
      </c>
      <c r="AB31">
        <v>-51</v>
      </c>
    </row>
    <row r="32" spans="7:28">
      <c r="G32" t="s">
        <v>74</v>
      </c>
      <c r="H32" s="73">
        <v>191.73</v>
      </c>
      <c r="I32" s="46">
        <v>4.22</v>
      </c>
      <c r="J32" s="46">
        <v>1.78</v>
      </c>
      <c r="K32" s="46">
        <v>13.77</v>
      </c>
      <c r="L32" s="46">
        <v>5.71</v>
      </c>
      <c r="M32" s="74">
        <v>0.44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217.65</v>
      </c>
      <c r="W32">
        <v>191.73</v>
      </c>
      <c r="X32">
        <v>4.22</v>
      </c>
      <c r="Y32">
        <v>5.71</v>
      </c>
      <c r="Z32">
        <v>13.77</v>
      </c>
      <c r="AA32">
        <v>0.44</v>
      </c>
      <c r="AB32">
        <v>1.78</v>
      </c>
    </row>
    <row r="33" spans="7:28">
      <c r="G33" t="s">
        <v>75</v>
      </c>
      <c r="H33" s="73">
        <v>171.38</v>
      </c>
      <c r="I33" s="46">
        <v>5.08</v>
      </c>
      <c r="J33" s="46">
        <v>3.31</v>
      </c>
      <c r="K33" s="46">
        <v>8.26</v>
      </c>
      <c r="L33" s="46">
        <v>3.43</v>
      </c>
      <c r="M33" s="74">
        <v>0.16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191.62</v>
      </c>
      <c r="W33">
        <v>171.38</v>
      </c>
      <c r="X33">
        <v>5.08</v>
      </c>
      <c r="Y33">
        <v>3.43</v>
      </c>
      <c r="Z33">
        <v>8.26</v>
      </c>
      <c r="AA33">
        <v>0.16</v>
      </c>
      <c r="AB33">
        <v>3.31</v>
      </c>
    </row>
    <row r="34" spans="7:28">
      <c r="G34" t="s">
        <v>76</v>
      </c>
      <c r="H34" s="73">
        <v>147.55000000000001</v>
      </c>
      <c r="I34" s="46">
        <v>4.91</v>
      </c>
      <c r="J34" s="46">
        <v>3.65</v>
      </c>
      <c r="K34" s="46">
        <v>7.63</v>
      </c>
      <c r="L34" s="46">
        <v>2.94</v>
      </c>
      <c r="M34" s="74">
        <v>0.16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166.84</v>
      </c>
      <c r="W34">
        <v>147.55000000000001</v>
      </c>
      <c r="X34">
        <v>4.91</v>
      </c>
      <c r="Y34">
        <v>2.94</v>
      </c>
      <c r="Z34">
        <v>7.63</v>
      </c>
      <c r="AA34">
        <v>0.16</v>
      </c>
      <c r="AB34">
        <v>3.65</v>
      </c>
    </row>
    <row r="35" spans="7:28">
      <c r="G35" t="s">
        <v>77</v>
      </c>
      <c r="H35" s="73">
        <v>170.06</v>
      </c>
      <c r="I35" s="46">
        <v>0</v>
      </c>
      <c r="J35" s="46">
        <v>18.09</v>
      </c>
      <c r="K35" s="46">
        <v>10.68</v>
      </c>
      <c r="L35" s="46">
        <v>3.33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202.16</v>
      </c>
      <c r="W35">
        <v>170.06</v>
      </c>
      <c r="X35">
        <v>0</v>
      </c>
      <c r="Y35">
        <v>3.33</v>
      </c>
      <c r="Z35">
        <v>10.68</v>
      </c>
      <c r="AA35">
        <v>0</v>
      </c>
      <c r="AB35">
        <v>18.09</v>
      </c>
    </row>
    <row r="36" spans="7:28">
      <c r="G36" t="s">
        <v>78</v>
      </c>
      <c r="H36" s="73">
        <v>112.46</v>
      </c>
      <c r="I36" s="46">
        <v>0</v>
      </c>
      <c r="J36" s="46">
        <v>15.57</v>
      </c>
      <c r="K36" s="46">
        <v>7.68</v>
      </c>
      <c r="L36" s="46">
        <v>1.95</v>
      </c>
      <c r="M36" s="74">
        <v>0.01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137.66999999999999</v>
      </c>
      <c r="W36">
        <v>112.46</v>
      </c>
      <c r="X36">
        <v>0</v>
      </c>
      <c r="Y36">
        <v>1.95</v>
      </c>
      <c r="Z36">
        <v>7.68</v>
      </c>
      <c r="AA36">
        <v>0.01</v>
      </c>
      <c r="AB36">
        <v>15.57</v>
      </c>
    </row>
    <row r="37" spans="7:28">
      <c r="G37" t="s">
        <v>79</v>
      </c>
      <c r="H37" s="73">
        <v>200.46</v>
      </c>
      <c r="I37" s="46">
        <v>0</v>
      </c>
      <c r="J37" s="46">
        <v>17.29</v>
      </c>
      <c r="K37" s="46">
        <v>16</v>
      </c>
      <c r="L37" s="46">
        <v>3.71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237.46</v>
      </c>
      <c r="W37">
        <v>200.46</v>
      </c>
      <c r="X37">
        <v>0</v>
      </c>
      <c r="Y37">
        <v>3.71</v>
      </c>
      <c r="Z37">
        <v>16</v>
      </c>
      <c r="AA37">
        <v>0</v>
      </c>
      <c r="AB37">
        <v>17.29</v>
      </c>
    </row>
    <row r="38" spans="7:28">
      <c r="G38" t="s">
        <v>80</v>
      </c>
      <c r="H38" s="73">
        <v>200.26</v>
      </c>
      <c r="I38" s="46">
        <v>0</v>
      </c>
      <c r="J38" s="46">
        <v>5.76</v>
      </c>
      <c r="K38" s="46">
        <v>26.59</v>
      </c>
      <c r="L38" s="46">
        <v>5.3</v>
      </c>
      <c r="M38" s="74">
        <v>1.1200000000000001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239.03</v>
      </c>
      <c r="W38">
        <v>200.26</v>
      </c>
      <c r="X38">
        <v>0</v>
      </c>
      <c r="Y38">
        <v>5.3</v>
      </c>
      <c r="Z38">
        <v>26.59</v>
      </c>
      <c r="AA38">
        <v>1.1200000000000001</v>
      </c>
      <c r="AB38">
        <v>5.76</v>
      </c>
    </row>
    <row r="39" spans="7:28">
      <c r="G39" t="s">
        <v>81</v>
      </c>
      <c r="H39" s="73">
        <v>176.76</v>
      </c>
      <c r="I39" s="46">
        <v>0</v>
      </c>
      <c r="J39" s="46">
        <v>13.89</v>
      </c>
      <c r="K39" s="46">
        <v>36.65</v>
      </c>
      <c r="L39" s="46">
        <v>6.01</v>
      </c>
      <c r="M39" s="74">
        <v>1.66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234.97</v>
      </c>
      <c r="W39">
        <v>176.76</v>
      </c>
      <c r="X39">
        <v>0</v>
      </c>
      <c r="Y39">
        <v>6.01</v>
      </c>
      <c r="Z39">
        <v>36.65</v>
      </c>
      <c r="AA39">
        <v>1.66</v>
      </c>
      <c r="AB39">
        <v>13.89</v>
      </c>
    </row>
    <row r="40" spans="7:28">
      <c r="G40" t="s">
        <v>82</v>
      </c>
      <c r="H40" s="73">
        <v>136.93</v>
      </c>
      <c r="I40" s="46">
        <v>0</v>
      </c>
      <c r="J40" s="46">
        <v>37.94</v>
      </c>
      <c r="K40" s="46">
        <v>36.43</v>
      </c>
      <c r="L40" s="46">
        <v>5.59</v>
      </c>
      <c r="M40" s="74">
        <v>0.97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217.86</v>
      </c>
      <c r="W40">
        <v>136.93</v>
      </c>
      <c r="X40">
        <v>0</v>
      </c>
      <c r="Y40">
        <v>5.59</v>
      </c>
      <c r="Z40">
        <v>36.43</v>
      </c>
      <c r="AA40">
        <v>0.97</v>
      </c>
      <c r="AB40">
        <v>37.94</v>
      </c>
    </row>
    <row r="41" spans="7:28">
      <c r="G41" t="s">
        <v>83</v>
      </c>
      <c r="H41" s="73">
        <v>95.7</v>
      </c>
      <c r="I41" s="46">
        <v>0</v>
      </c>
      <c r="J41" s="46">
        <v>57.36</v>
      </c>
      <c r="K41" s="46">
        <v>35.08</v>
      </c>
      <c r="L41" s="46">
        <v>5.07</v>
      </c>
      <c r="M41" s="74">
        <v>0.93</v>
      </c>
      <c r="N41" s="73">
        <v>0</v>
      </c>
      <c r="O41" s="46">
        <v>-5</v>
      </c>
      <c r="P41" s="46">
        <v>0</v>
      </c>
      <c r="Q41" s="46">
        <v>0</v>
      </c>
      <c r="R41" s="46">
        <v>0</v>
      </c>
      <c r="S41" s="74">
        <v>0</v>
      </c>
      <c r="U41" s="73">
        <v>-5</v>
      </c>
      <c r="V41" s="74">
        <v>194.14</v>
      </c>
      <c r="W41">
        <v>95.7</v>
      </c>
      <c r="X41">
        <v>-5</v>
      </c>
      <c r="Y41">
        <v>5.07</v>
      </c>
      <c r="Z41">
        <v>35.08</v>
      </c>
      <c r="AA41">
        <v>0.93</v>
      </c>
      <c r="AB41">
        <v>57.36</v>
      </c>
    </row>
    <row r="42" spans="7:28">
      <c r="G42" t="s">
        <v>84</v>
      </c>
      <c r="H42" s="73">
        <v>67.53</v>
      </c>
      <c r="I42" s="46">
        <v>0</v>
      </c>
      <c r="J42" s="46">
        <v>67.599999999999994</v>
      </c>
      <c r="K42" s="46">
        <v>33.33</v>
      </c>
      <c r="L42" s="46">
        <v>4.5</v>
      </c>
      <c r="M42" s="74">
        <v>0</v>
      </c>
      <c r="N42" s="73">
        <v>0</v>
      </c>
      <c r="O42" s="46">
        <v>-10</v>
      </c>
      <c r="P42" s="46">
        <v>0</v>
      </c>
      <c r="Q42" s="46">
        <v>0</v>
      </c>
      <c r="R42" s="46">
        <v>0</v>
      </c>
      <c r="S42" s="74">
        <v>0</v>
      </c>
      <c r="U42" s="73">
        <v>-10</v>
      </c>
      <c r="V42" s="74">
        <v>172.96</v>
      </c>
      <c r="W42">
        <v>67.53</v>
      </c>
      <c r="X42">
        <v>-10</v>
      </c>
      <c r="Y42">
        <v>4.5</v>
      </c>
      <c r="Z42">
        <v>33.33</v>
      </c>
      <c r="AA42">
        <v>0</v>
      </c>
      <c r="AB42">
        <v>67.599999999999994</v>
      </c>
    </row>
    <row r="43" spans="7:28">
      <c r="G43" t="s">
        <v>85</v>
      </c>
      <c r="H43" s="73">
        <v>180.13</v>
      </c>
      <c r="I43" s="46">
        <v>0</v>
      </c>
      <c r="J43" s="46">
        <v>88.81</v>
      </c>
      <c r="K43" s="46">
        <v>11.4</v>
      </c>
      <c r="L43" s="46">
        <v>1.34</v>
      </c>
      <c r="M43" s="74">
        <v>0</v>
      </c>
      <c r="N43" s="73">
        <v>0</v>
      </c>
      <c r="O43" s="46">
        <v>-25</v>
      </c>
      <c r="P43" s="46">
        <v>0</v>
      </c>
      <c r="Q43" s="46">
        <v>0</v>
      </c>
      <c r="R43" s="46">
        <v>0</v>
      </c>
      <c r="S43" s="74">
        <v>0</v>
      </c>
      <c r="U43" s="73">
        <v>-25</v>
      </c>
      <c r="V43" s="74">
        <v>281.68</v>
      </c>
      <c r="W43">
        <v>180.13</v>
      </c>
      <c r="X43">
        <v>-25</v>
      </c>
      <c r="Y43">
        <v>1.34</v>
      </c>
      <c r="Z43">
        <v>11.4</v>
      </c>
      <c r="AA43">
        <v>0</v>
      </c>
      <c r="AB43">
        <v>88.81</v>
      </c>
    </row>
    <row r="44" spans="7:28">
      <c r="G44" t="s">
        <v>86</v>
      </c>
      <c r="H44" s="73">
        <v>68.98</v>
      </c>
      <c r="I44" s="46">
        <v>0</v>
      </c>
      <c r="J44" s="46">
        <v>93.54</v>
      </c>
      <c r="K44" s="46">
        <v>0</v>
      </c>
      <c r="L44" s="46">
        <v>0</v>
      </c>
      <c r="M44" s="74">
        <v>0</v>
      </c>
      <c r="N44" s="73">
        <v>0</v>
      </c>
      <c r="O44" s="46">
        <v>-30</v>
      </c>
      <c r="P44" s="46">
        <v>0</v>
      </c>
      <c r="Q44" s="46">
        <v>0</v>
      </c>
      <c r="R44" s="46">
        <v>0</v>
      </c>
      <c r="S44" s="74">
        <v>0</v>
      </c>
      <c r="U44" s="73">
        <v>-30</v>
      </c>
      <c r="V44" s="74">
        <v>162.52000000000001</v>
      </c>
      <c r="W44">
        <v>68.98</v>
      </c>
      <c r="X44">
        <v>-30</v>
      </c>
      <c r="Y44">
        <v>0</v>
      </c>
      <c r="Z44">
        <v>0</v>
      </c>
      <c r="AA44">
        <v>0</v>
      </c>
      <c r="AB44">
        <v>93.54</v>
      </c>
    </row>
    <row r="45" spans="7:28">
      <c r="G45" t="s">
        <v>87</v>
      </c>
      <c r="H45" s="73">
        <v>116.47</v>
      </c>
      <c r="I45" s="46">
        <v>0</v>
      </c>
      <c r="J45" s="46">
        <v>95.3</v>
      </c>
      <c r="K45" s="46">
        <v>0</v>
      </c>
      <c r="L45" s="46">
        <v>0</v>
      </c>
      <c r="M45" s="74">
        <v>0</v>
      </c>
      <c r="N45" s="73">
        <v>0</v>
      </c>
      <c r="O45" s="46">
        <v>-25</v>
      </c>
      <c r="P45" s="46">
        <v>0</v>
      </c>
      <c r="Q45" s="46">
        <v>0</v>
      </c>
      <c r="R45" s="46">
        <v>0</v>
      </c>
      <c r="S45" s="74">
        <v>0</v>
      </c>
      <c r="U45" s="73">
        <v>-25</v>
      </c>
      <c r="V45" s="74">
        <v>211.77</v>
      </c>
      <c r="W45">
        <v>116.47</v>
      </c>
      <c r="X45">
        <v>-25</v>
      </c>
      <c r="Y45">
        <v>0</v>
      </c>
      <c r="Z45">
        <v>0</v>
      </c>
      <c r="AA45">
        <v>0</v>
      </c>
      <c r="AB45">
        <v>95.3</v>
      </c>
    </row>
    <row r="46" spans="7:28">
      <c r="G46" t="s">
        <v>88</v>
      </c>
      <c r="H46" s="73">
        <v>103</v>
      </c>
      <c r="I46" s="46">
        <v>0</v>
      </c>
      <c r="J46" s="46">
        <v>89.52</v>
      </c>
      <c r="K46" s="46">
        <v>0</v>
      </c>
      <c r="L46" s="46">
        <v>0</v>
      </c>
      <c r="M46" s="74">
        <v>0</v>
      </c>
      <c r="N46" s="73">
        <v>0</v>
      </c>
      <c r="O46" s="46">
        <v>-20</v>
      </c>
      <c r="P46" s="46">
        <v>0</v>
      </c>
      <c r="Q46" s="46">
        <v>0</v>
      </c>
      <c r="R46" s="46">
        <v>0</v>
      </c>
      <c r="S46" s="74">
        <v>0</v>
      </c>
      <c r="U46" s="73">
        <v>-20</v>
      </c>
      <c r="V46" s="74">
        <v>192.52</v>
      </c>
      <c r="W46">
        <v>103</v>
      </c>
      <c r="X46">
        <v>-20</v>
      </c>
      <c r="Y46">
        <v>0</v>
      </c>
      <c r="Z46">
        <v>0</v>
      </c>
      <c r="AA46">
        <v>0</v>
      </c>
      <c r="AB46">
        <v>89.52</v>
      </c>
    </row>
    <row r="47" spans="7:28">
      <c r="G47" t="s">
        <v>89</v>
      </c>
      <c r="H47" s="73">
        <v>85.67</v>
      </c>
      <c r="I47" s="46">
        <v>0</v>
      </c>
      <c r="J47" s="46">
        <v>77.97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163.63999999999999</v>
      </c>
      <c r="W47">
        <v>85.67</v>
      </c>
      <c r="X47">
        <v>0</v>
      </c>
      <c r="Y47">
        <v>0</v>
      </c>
      <c r="Z47">
        <v>0</v>
      </c>
      <c r="AA47">
        <v>0</v>
      </c>
      <c r="AB47">
        <v>77.97</v>
      </c>
    </row>
    <row r="48" spans="7:28">
      <c r="G48" t="s">
        <v>90</v>
      </c>
      <c r="H48" s="73">
        <v>57.76</v>
      </c>
      <c r="I48" s="46">
        <v>0</v>
      </c>
      <c r="J48" s="46">
        <v>60.64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118.4</v>
      </c>
      <c r="W48">
        <v>57.76</v>
      </c>
      <c r="X48">
        <v>0</v>
      </c>
      <c r="Y48">
        <v>0</v>
      </c>
      <c r="Z48">
        <v>0</v>
      </c>
      <c r="AA48">
        <v>0</v>
      </c>
      <c r="AB48">
        <v>60.64</v>
      </c>
    </row>
    <row r="49" spans="7:28">
      <c r="G49" t="s">
        <v>91</v>
      </c>
      <c r="H49" s="73">
        <v>26.95</v>
      </c>
      <c r="I49" s="46">
        <v>0</v>
      </c>
      <c r="J49" s="46">
        <v>53.91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80.86</v>
      </c>
      <c r="W49">
        <v>26.95</v>
      </c>
      <c r="X49">
        <v>0</v>
      </c>
      <c r="Y49">
        <v>0</v>
      </c>
      <c r="Z49">
        <v>0</v>
      </c>
      <c r="AA49">
        <v>0</v>
      </c>
      <c r="AB49">
        <v>53.91</v>
      </c>
    </row>
    <row r="50" spans="7:28">
      <c r="G50" t="s">
        <v>92</v>
      </c>
      <c r="H50" s="73">
        <v>0</v>
      </c>
      <c r="I50" s="46">
        <v>0</v>
      </c>
      <c r="J50" s="46">
        <v>33.69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33.69</v>
      </c>
      <c r="W50">
        <v>0</v>
      </c>
      <c r="X50">
        <v>0</v>
      </c>
      <c r="Y50">
        <v>0</v>
      </c>
      <c r="Z50">
        <v>0</v>
      </c>
      <c r="AA50">
        <v>0</v>
      </c>
      <c r="AB50">
        <v>33.69</v>
      </c>
    </row>
    <row r="51" spans="7:28">
      <c r="G51" t="s">
        <v>93</v>
      </c>
      <c r="H51" s="73">
        <v>0</v>
      </c>
      <c r="I51" s="46">
        <v>0</v>
      </c>
      <c r="J51" s="46">
        <v>8.66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8.66</v>
      </c>
      <c r="W51">
        <v>0</v>
      </c>
      <c r="X51">
        <v>0</v>
      </c>
      <c r="Y51">
        <v>0</v>
      </c>
      <c r="Z51">
        <v>0</v>
      </c>
      <c r="AA51">
        <v>0</v>
      </c>
      <c r="AB51">
        <v>8.66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-11</v>
      </c>
      <c r="P57" s="46">
        <v>0</v>
      </c>
      <c r="Q57" s="46">
        <v>0</v>
      </c>
      <c r="R57" s="46">
        <v>0</v>
      </c>
      <c r="S57" s="74">
        <v>0</v>
      </c>
      <c r="U57" s="73">
        <v>-11</v>
      </c>
      <c r="V57" s="74">
        <v>0</v>
      </c>
      <c r="W57">
        <v>0</v>
      </c>
      <c r="X57">
        <v>-11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-21</v>
      </c>
      <c r="P58" s="46">
        <v>0</v>
      </c>
      <c r="Q58" s="46">
        <v>0</v>
      </c>
      <c r="R58" s="46">
        <v>0</v>
      </c>
      <c r="S58" s="74">
        <v>0</v>
      </c>
      <c r="U58" s="73">
        <v>-21</v>
      </c>
      <c r="V58" s="74">
        <v>0</v>
      </c>
      <c r="W58">
        <v>0</v>
      </c>
      <c r="X58">
        <v>-21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-31</v>
      </c>
      <c r="P59" s="46">
        <v>0</v>
      </c>
      <c r="Q59" s="46">
        <v>0</v>
      </c>
      <c r="R59" s="46">
        <v>0</v>
      </c>
      <c r="S59" s="74">
        <v>0</v>
      </c>
      <c r="U59" s="73">
        <v>-31</v>
      </c>
      <c r="V59" s="74">
        <v>0</v>
      </c>
      <c r="W59">
        <v>0</v>
      </c>
      <c r="X59">
        <v>-31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-41</v>
      </c>
      <c r="P60" s="46">
        <v>0</v>
      </c>
      <c r="Q60" s="46">
        <v>0</v>
      </c>
      <c r="R60" s="46">
        <v>0</v>
      </c>
      <c r="S60" s="74">
        <v>0</v>
      </c>
      <c r="U60" s="73">
        <v>-41</v>
      </c>
      <c r="V60" s="74">
        <v>0</v>
      </c>
      <c r="W60">
        <v>0</v>
      </c>
      <c r="X60">
        <v>-41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-56</v>
      </c>
      <c r="P61" s="46">
        <v>0</v>
      </c>
      <c r="Q61" s="46">
        <v>0</v>
      </c>
      <c r="R61" s="46">
        <v>0</v>
      </c>
      <c r="S61" s="74">
        <v>0</v>
      </c>
      <c r="U61" s="73">
        <v>-56</v>
      </c>
      <c r="V61" s="74">
        <v>0</v>
      </c>
      <c r="W61">
        <v>0</v>
      </c>
      <c r="X61">
        <v>-56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-66</v>
      </c>
      <c r="P62" s="46">
        <v>0</v>
      </c>
      <c r="Q62" s="46">
        <v>0</v>
      </c>
      <c r="R62" s="46">
        <v>0</v>
      </c>
      <c r="S62" s="74">
        <v>0</v>
      </c>
      <c r="U62" s="73">
        <v>-66</v>
      </c>
      <c r="V62" s="74">
        <v>0</v>
      </c>
      <c r="W62">
        <v>0</v>
      </c>
      <c r="X62">
        <v>-66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-66</v>
      </c>
      <c r="P63" s="46">
        <v>0</v>
      </c>
      <c r="Q63" s="46">
        <v>0</v>
      </c>
      <c r="R63" s="46">
        <v>0</v>
      </c>
      <c r="S63" s="74">
        <v>0</v>
      </c>
      <c r="U63" s="73">
        <v>-66</v>
      </c>
      <c r="V63" s="74">
        <v>0</v>
      </c>
      <c r="W63">
        <v>0</v>
      </c>
      <c r="X63">
        <v>-66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-115.12</v>
      </c>
      <c r="P64" s="46">
        <v>0</v>
      </c>
      <c r="Q64" s="46">
        <v>0</v>
      </c>
      <c r="R64" s="46">
        <v>0</v>
      </c>
      <c r="S64" s="74">
        <v>0</v>
      </c>
      <c r="U64" s="73">
        <v>-115.12</v>
      </c>
      <c r="V64" s="74">
        <v>0</v>
      </c>
      <c r="W64">
        <v>0</v>
      </c>
      <c r="X64">
        <v>-115.12</v>
      </c>
      <c r="Y64">
        <v>0</v>
      </c>
      <c r="Z64">
        <v>0</v>
      </c>
      <c r="AA64">
        <v>0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-116</v>
      </c>
      <c r="P65" s="46">
        <v>0</v>
      </c>
      <c r="Q65" s="46">
        <v>0</v>
      </c>
      <c r="R65" s="46">
        <v>0</v>
      </c>
      <c r="S65" s="74">
        <v>0</v>
      </c>
      <c r="U65" s="73">
        <v>-116</v>
      </c>
      <c r="V65" s="74">
        <v>0</v>
      </c>
      <c r="W65">
        <v>0</v>
      </c>
      <c r="X65">
        <v>-116</v>
      </c>
      <c r="Y65">
        <v>0</v>
      </c>
      <c r="Z65">
        <v>0</v>
      </c>
      <c r="AA65">
        <v>0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-106</v>
      </c>
      <c r="P66" s="46">
        <v>0</v>
      </c>
      <c r="Q66" s="46">
        <v>0</v>
      </c>
      <c r="R66" s="46">
        <v>0</v>
      </c>
      <c r="S66" s="74">
        <v>0</v>
      </c>
      <c r="U66" s="73">
        <v>-106</v>
      </c>
      <c r="V66" s="74">
        <v>0</v>
      </c>
      <c r="W66">
        <v>0</v>
      </c>
      <c r="X66">
        <v>-106</v>
      </c>
      <c r="Y66">
        <v>0</v>
      </c>
      <c r="Z66">
        <v>0</v>
      </c>
      <c r="AA66">
        <v>0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-101</v>
      </c>
      <c r="P67" s="46">
        <v>0</v>
      </c>
      <c r="Q67" s="46">
        <v>0</v>
      </c>
      <c r="R67" s="46">
        <v>0</v>
      </c>
      <c r="S67" s="74">
        <v>0</v>
      </c>
      <c r="U67" s="73">
        <v>-101</v>
      </c>
      <c r="V67" s="74">
        <v>0</v>
      </c>
      <c r="W67">
        <v>0</v>
      </c>
      <c r="X67">
        <v>-101</v>
      </c>
      <c r="Y67">
        <v>0</v>
      </c>
      <c r="Z67">
        <v>0</v>
      </c>
      <c r="AA67">
        <v>0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0.28999999999999998</v>
      </c>
      <c r="N68" s="73">
        <v>0</v>
      </c>
      <c r="O68" s="46">
        <v>-100</v>
      </c>
      <c r="P68" s="46">
        <v>0</v>
      </c>
      <c r="Q68" s="46">
        <v>0</v>
      </c>
      <c r="R68" s="46">
        <v>0</v>
      </c>
      <c r="S68" s="74">
        <v>0</v>
      </c>
      <c r="U68" s="73">
        <v>-100</v>
      </c>
      <c r="V68" s="74">
        <v>0.28999999999999998</v>
      </c>
      <c r="W68">
        <v>0</v>
      </c>
      <c r="X68">
        <v>-100</v>
      </c>
      <c r="Y68">
        <v>0</v>
      </c>
      <c r="Z68">
        <v>0</v>
      </c>
      <c r="AA68">
        <v>0.28999999999999998</v>
      </c>
      <c r="AB68">
        <v>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-89</v>
      </c>
      <c r="P69" s="46">
        <v>-70</v>
      </c>
      <c r="Q69" s="46">
        <v>0</v>
      </c>
      <c r="R69" s="46">
        <v>0</v>
      </c>
      <c r="S69" s="74">
        <v>0</v>
      </c>
      <c r="U69" s="73">
        <v>-159</v>
      </c>
      <c r="V69" s="74">
        <v>0</v>
      </c>
      <c r="W69">
        <v>0</v>
      </c>
      <c r="X69">
        <v>-89</v>
      </c>
      <c r="Y69">
        <v>0</v>
      </c>
      <c r="Z69">
        <v>0</v>
      </c>
      <c r="AA69">
        <v>0</v>
      </c>
      <c r="AB69">
        <v>-70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-125</v>
      </c>
      <c r="P70" s="46">
        <v>-69</v>
      </c>
      <c r="Q70" s="46">
        <v>0</v>
      </c>
      <c r="R70" s="46">
        <v>0</v>
      </c>
      <c r="S70" s="74">
        <v>0</v>
      </c>
      <c r="U70" s="73">
        <v>-194</v>
      </c>
      <c r="V70" s="74">
        <v>0</v>
      </c>
      <c r="W70">
        <v>0</v>
      </c>
      <c r="X70">
        <v>-125</v>
      </c>
      <c r="Y70">
        <v>0</v>
      </c>
      <c r="Z70">
        <v>0</v>
      </c>
      <c r="AA70">
        <v>0</v>
      </c>
      <c r="AB70">
        <v>-69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25.94</v>
      </c>
      <c r="L71" s="46">
        <v>0</v>
      </c>
      <c r="M71" s="74">
        <v>1.89</v>
      </c>
      <c r="N71" s="73">
        <v>0</v>
      </c>
      <c r="O71" s="46">
        <v>-90</v>
      </c>
      <c r="P71" s="46">
        <v>-48</v>
      </c>
      <c r="Q71" s="46">
        <v>0</v>
      </c>
      <c r="R71" s="46">
        <v>0</v>
      </c>
      <c r="S71" s="74">
        <v>0</v>
      </c>
      <c r="U71" s="73">
        <v>-138</v>
      </c>
      <c r="V71" s="74">
        <v>27.83</v>
      </c>
      <c r="W71">
        <v>0</v>
      </c>
      <c r="X71">
        <v>-90</v>
      </c>
      <c r="Y71">
        <v>0</v>
      </c>
      <c r="Z71">
        <v>25.94</v>
      </c>
      <c r="AA71">
        <v>1.89</v>
      </c>
      <c r="AB71">
        <v>-48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29.81</v>
      </c>
      <c r="L72" s="46">
        <v>0</v>
      </c>
      <c r="M72" s="74">
        <v>2.15</v>
      </c>
      <c r="N72" s="73">
        <v>0</v>
      </c>
      <c r="O72" s="46">
        <v>-65</v>
      </c>
      <c r="P72" s="46">
        <v>-36</v>
      </c>
      <c r="Q72" s="46">
        <v>0</v>
      </c>
      <c r="R72" s="46">
        <v>0</v>
      </c>
      <c r="S72" s="74">
        <v>0</v>
      </c>
      <c r="U72" s="73">
        <v>-101</v>
      </c>
      <c r="V72" s="74">
        <v>31.96</v>
      </c>
      <c r="W72">
        <v>0</v>
      </c>
      <c r="X72">
        <v>-65</v>
      </c>
      <c r="Y72">
        <v>0</v>
      </c>
      <c r="Z72">
        <v>29.81</v>
      </c>
      <c r="AA72">
        <v>2.15</v>
      </c>
      <c r="AB72">
        <v>-36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32.369999999999997</v>
      </c>
      <c r="L73" s="46">
        <v>3.16</v>
      </c>
      <c r="M73" s="74">
        <v>2.34</v>
      </c>
      <c r="N73" s="73">
        <v>0</v>
      </c>
      <c r="O73" s="46">
        <v>-60</v>
      </c>
      <c r="P73" s="46">
        <v>-32</v>
      </c>
      <c r="Q73" s="46">
        <v>0</v>
      </c>
      <c r="R73" s="46">
        <v>0</v>
      </c>
      <c r="S73" s="74">
        <v>0</v>
      </c>
      <c r="U73" s="73">
        <v>-92</v>
      </c>
      <c r="V73" s="74">
        <v>37.869999999999997</v>
      </c>
      <c r="W73">
        <v>0</v>
      </c>
      <c r="X73">
        <v>-60</v>
      </c>
      <c r="Y73">
        <v>3.16</v>
      </c>
      <c r="Z73">
        <v>32.369999999999997</v>
      </c>
      <c r="AA73">
        <v>2.34</v>
      </c>
      <c r="AB73">
        <v>-32</v>
      </c>
    </row>
    <row r="74" spans="7:28">
      <c r="G74" t="s">
        <v>116</v>
      </c>
      <c r="H74" s="73">
        <v>50.06</v>
      </c>
      <c r="I74" s="46">
        <v>0</v>
      </c>
      <c r="J74" s="46">
        <v>0</v>
      </c>
      <c r="K74" s="46">
        <v>24.85</v>
      </c>
      <c r="L74" s="46">
        <v>3.37</v>
      </c>
      <c r="M74" s="74">
        <v>1.88</v>
      </c>
      <c r="N74" s="73">
        <v>0</v>
      </c>
      <c r="O74" s="46">
        <v>-30</v>
      </c>
      <c r="P74" s="46">
        <v>-11</v>
      </c>
      <c r="Q74" s="46">
        <v>0</v>
      </c>
      <c r="R74" s="46">
        <v>0</v>
      </c>
      <c r="S74" s="74">
        <v>0</v>
      </c>
      <c r="U74" s="73">
        <v>-41</v>
      </c>
      <c r="V74" s="74">
        <v>80.16</v>
      </c>
      <c r="W74">
        <v>50.06</v>
      </c>
      <c r="X74">
        <v>-30</v>
      </c>
      <c r="Y74">
        <v>3.37</v>
      </c>
      <c r="Z74">
        <v>24.85</v>
      </c>
      <c r="AA74">
        <v>1.88</v>
      </c>
      <c r="AB74">
        <v>-11</v>
      </c>
    </row>
    <row r="75" spans="7:28">
      <c r="G75" t="s">
        <v>117</v>
      </c>
      <c r="H75" s="73">
        <v>71.650000000000006</v>
      </c>
      <c r="I75" s="46">
        <v>0</v>
      </c>
      <c r="J75" s="46">
        <v>6.76</v>
      </c>
      <c r="K75" s="46">
        <v>12.79</v>
      </c>
      <c r="L75" s="46">
        <v>1.94</v>
      </c>
      <c r="M75" s="74">
        <v>1.47</v>
      </c>
      <c r="N75" s="73">
        <v>0</v>
      </c>
      <c r="O75" s="46">
        <v>-5</v>
      </c>
      <c r="P75" s="46">
        <v>0</v>
      </c>
      <c r="Q75" s="46">
        <v>0</v>
      </c>
      <c r="R75" s="46">
        <v>0</v>
      </c>
      <c r="S75" s="74">
        <v>0</v>
      </c>
      <c r="U75" s="73">
        <v>-5</v>
      </c>
      <c r="V75" s="74">
        <v>94.61</v>
      </c>
      <c r="W75">
        <v>71.650000000000006</v>
      </c>
      <c r="X75">
        <v>-5</v>
      </c>
      <c r="Y75">
        <v>1.94</v>
      </c>
      <c r="Z75">
        <v>12.79</v>
      </c>
      <c r="AA75">
        <v>1.47</v>
      </c>
      <c r="AB75">
        <v>6.76</v>
      </c>
    </row>
    <row r="76" spans="7:28">
      <c r="G76" t="s">
        <v>118</v>
      </c>
      <c r="H76" s="73">
        <v>100.48</v>
      </c>
      <c r="I76" s="46">
        <v>0</v>
      </c>
      <c r="J76" s="46">
        <v>8.7100000000000009</v>
      </c>
      <c r="K76" s="46">
        <v>13.55</v>
      </c>
      <c r="L76" s="46">
        <v>2.38</v>
      </c>
      <c r="M76" s="74">
        <v>0.62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125.74</v>
      </c>
      <c r="W76">
        <v>100.48</v>
      </c>
      <c r="X76">
        <v>0</v>
      </c>
      <c r="Y76">
        <v>2.38</v>
      </c>
      <c r="Z76">
        <v>13.55</v>
      </c>
      <c r="AA76">
        <v>0.62</v>
      </c>
      <c r="AB76">
        <v>8.7100000000000009</v>
      </c>
    </row>
    <row r="77" spans="7:28">
      <c r="G77" t="s">
        <v>119</v>
      </c>
      <c r="H77" s="73">
        <v>79.19</v>
      </c>
      <c r="I77" s="46">
        <v>0</v>
      </c>
      <c r="J77" s="46">
        <v>4.12</v>
      </c>
      <c r="K77" s="46">
        <v>9.1199999999999992</v>
      </c>
      <c r="L77" s="46">
        <v>1.85</v>
      </c>
      <c r="M77" s="74">
        <v>0.56000000000000005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94.84</v>
      </c>
      <c r="W77">
        <v>79.19</v>
      </c>
      <c r="X77">
        <v>0</v>
      </c>
      <c r="Y77">
        <v>1.85</v>
      </c>
      <c r="Z77">
        <v>9.1199999999999992</v>
      </c>
      <c r="AA77">
        <v>0.56000000000000005</v>
      </c>
      <c r="AB77">
        <v>4.12</v>
      </c>
    </row>
    <row r="78" spans="7:28">
      <c r="G78" t="s">
        <v>120</v>
      </c>
      <c r="H78" s="73">
        <v>93.63</v>
      </c>
      <c r="I78" s="46">
        <v>0</v>
      </c>
      <c r="J78" s="46">
        <v>4.5599999999999996</v>
      </c>
      <c r="K78" s="46">
        <v>8.84</v>
      </c>
      <c r="L78" s="46">
        <v>1.95</v>
      </c>
      <c r="M78" s="74">
        <v>0.23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109.21</v>
      </c>
      <c r="W78">
        <v>93.63</v>
      </c>
      <c r="X78">
        <v>0</v>
      </c>
      <c r="Y78">
        <v>1.95</v>
      </c>
      <c r="Z78">
        <v>8.84</v>
      </c>
      <c r="AA78">
        <v>0.23</v>
      </c>
      <c r="AB78">
        <v>4.5599999999999996</v>
      </c>
    </row>
    <row r="79" spans="7:28">
      <c r="G79" t="s">
        <v>121</v>
      </c>
      <c r="H79" s="73">
        <v>103.24</v>
      </c>
      <c r="I79" s="46">
        <v>0</v>
      </c>
      <c r="J79" s="46">
        <v>17</v>
      </c>
      <c r="K79" s="46">
        <v>7.04</v>
      </c>
      <c r="L79" s="46">
        <v>1.63</v>
      </c>
      <c r="M79" s="74">
        <v>0.33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129.24</v>
      </c>
      <c r="W79">
        <v>103.24</v>
      </c>
      <c r="X79">
        <v>0</v>
      </c>
      <c r="Y79">
        <v>1.63</v>
      </c>
      <c r="Z79">
        <v>7.04</v>
      </c>
      <c r="AA79">
        <v>0.33</v>
      </c>
      <c r="AB79">
        <v>17</v>
      </c>
    </row>
    <row r="80" spans="7:28">
      <c r="G80" t="s">
        <v>122</v>
      </c>
      <c r="H80" s="73">
        <v>147.93</v>
      </c>
      <c r="I80" s="46">
        <v>0</v>
      </c>
      <c r="J80" s="46">
        <v>22.01</v>
      </c>
      <c r="K80" s="46">
        <v>7.91</v>
      </c>
      <c r="L80" s="46">
        <v>1.86</v>
      </c>
      <c r="M80" s="74">
        <v>0.33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180.04</v>
      </c>
      <c r="W80">
        <v>147.93</v>
      </c>
      <c r="X80">
        <v>0</v>
      </c>
      <c r="Y80">
        <v>1.86</v>
      </c>
      <c r="Z80">
        <v>7.91</v>
      </c>
      <c r="AA80">
        <v>0.33</v>
      </c>
      <c r="AB80">
        <v>22.01</v>
      </c>
    </row>
    <row r="81" spans="7:28">
      <c r="G81" t="s">
        <v>123</v>
      </c>
      <c r="H81" s="73">
        <v>113.16</v>
      </c>
      <c r="I81" s="46">
        <v>0</v>
      </c>
      <c r="J81" s="46">
        <v>37.78</v>
      </c>
      <c r="K81" s="46">
        <v>8.9700000000000006</v>
      </c>
      <c r="L81" s="46">
        <v>2.1</v>
      </c>
      <c r="M81" s="74">
        <v>0.18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162.19</v>
      </c>
      <c r="W81">
        <v>113.16</v>
      </c>
      <c r="X81">
        <v>0</v>
      </c>
      <c r="Y81">
        <v>2.1</v>
      </c>
      <c r="Z81">
        <v>8.9700000000000006</v>
      </c>
      <c r="AA81">
        <v>0.18</v>
      </c>
      <c r="AB81">
        <v>37.78</v>
      </c>
    </row>
    <row r="82" spans="7:28">
      <c r="G82" t="s">
        <v>124</v>
      </c>
      <c r="H82" s="73">
        <v>108.79</v>
      </c>
      <c r="I82" s="46">
        <v>0</v>
      </c>
      <c r="J82" s="46">
        <v>45.44</v>
      </c>
      <c r="K82" s="46">
        <v>8.93</v>
      </c>
      <c r="L82" s="46">
        <v>2.16</v>
      </c>
      <c r="M82" s="74">
        <v>0.32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165.64</v>
      </c>
      <c r="W82">
        <v>108.79</v>
      </c>
      <c r="X82">
        <v>0</v>
      </c>
      <c r="Y82">
        <v>2.16</v>
      </c>
      <c r="Z82">
        <v>8.93</v>
      </c>
      <c r="AA82">
        <v>0.32</v>
      </c>
      <c r="AB82">
        <v>45.44</v>
      </c>
    </row>
    <row r="83" spans="7:28">
      <c r="G83" t="s">
        <v>125</v>
      </c>
      <c r="H83" s="73">
        <v>0</v>
      </c>
      <c r="I83" s="46">
        <v>0</v>
      </c>
      <c r="J83" s="46">
        <v>10.45</v>
      </c>
      <c r="K83" s="46">
        <v>0</v>
      </c>
      <c r="L83" s="46">
        <v>0</v>
      </c>
      <c r="M83" s="74">
        <v>3.48</v>
      </c>
      <c r="N83" s="73">
        <v>0</v>
      </c>
      <c r="O83" s="46">
        <v>-75</v>
      </c>
      <c r="P83" s="46">
        <v>0</v>
      </c>
      <c r="Q83" s="46">
        <v>0</v>
      </c>
      <c r="R83" s="46">
        <v>0</v>
      </c>
      <c r="S83" s="74">
        <v>0</v>
      </c>
      <c r="U83" s="73">
        <v>-75</v>
      </c>
      <c r="V83" s="74">
        <v>13.93</v>
      </c>
      <c r="W83">
        <v>0</v>
      </c>
      <c r="X83">
        <v>-75</v>
      </c>
      <c r="Y83">
        <v>0</v>
      </c>
      <c r="Z83">
        <v>0</v>
      </c>
      <c r="AA83">
        <v>3.48</v>
      </c>
      <c r="AB83">
        <v>10.45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0.81</v>
      </c>
      <c r="N84" s="73">
        <v>0</v>
      </c>
      <c r="O84" s="46">
        <v>-90</v>
      </c>
      <c r="P84" s="46">
        <v>0</v>
      </c>
      <c r="Q84" s="46">
        <v>0</v>
      </c>
      <c r="R84" s="46">
        <v>0</v>
      </c>
      <c r="S84" s="74">
        <v>0</v>
      </c>
      <c r="U84" s="73">
        <v>-90</v>
      </c>
      <c r="V84" s="74">
        <v>0.81</v>
      </c>
      <c r="W84">
        <v>0</v>
      </c>
      <c r="X84">
        <v>-90</v>
      </c>
      <c r="Y84">
        <v>0</v>
      </c>
      <c r="Z84">
        <v>0</v>
      </c>
      <c r="AA84">
        <v>0.81</v>
      </c>
      <c r="AB84">
        <v>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-90</v>
      </c>
      <c r="P85" s="46">
        <v>-40</v>
      </c>
      <c r="Q85" s="46">
        <v>0</v>
      </c>
      <c r="R85" s="46">
        <v>0</v>
      </c>
      <c r="S85" s="74">
        <v>0</v>
      </c>
      <c r="U85" s="73">
        <v>-130</v>
      </c>
      <c r="V85" s="74">
        <v>0</v>
      </c>
      <c r="W85">
        <v>0</v>
      </c>
      <c r="X85">
        <v>-90</v>
      </c>
      <c r="Y85">
        <v>0</v>
      </c>
      <c r="Z85">
        <v>0</v>
      </c>
      <c r="AA85">
        <v>0</v>
      </c>
      <c r="AB85">
        <v>-40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-90</v>
      </c>
      <c r="P86" s="46">
        <v>-68</v>
      </c>
      <c r="Q86" s="46">
        <v>0</v>
      </c>
      <c r="R86" s="46">
        <v>0</v>
      </c>
      <c r="S86" s="74">
        <v>0</v>
      </c>
      <c r="U86" s="73">
        <v>-158</v>
      </c>
      <c r="V86" s="74">
        <v>0</v>
      </c>
      <c r="W86">
        <v>0</v>
      </c>
      <c r="X86">
        <v>-90</v>
      </c>
      <c r="Y86">
        <v>0</v>
      </c>
      <c r="Z86">
        <v>0</v>
      </c>
      <c r="AA86">
        <v>0</v>
      </c>
      <c r="AB86">
        <v>-68</v>
      </c>
    </row>
    <row r="87" spans="7:28">
      <c r="G87" t="s">
        <v>129</v>
      </c>
      <c r="H87" s="73">
        <v>261.14999999999998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-105</v>
      </c>
      <c r="P87" s="46">
        <v>-109</v>
      </c>
      <c r="Q87" s="46">
        <v>0</v>
      </c>
      <c r="R87" s="46">
        <v>0</v>
      </c>
      <c r="S87" s="74">
        <v>0</v>
      </c>
      <c r="U87" s="73">
        <v>-214</v>
      </c>
      <c r="V87" s="74">
        <v>261.14999999999998</v>
      </c>
      <c r="W87">
        <v>261.14999999999998</v>
      </c>
      <c r="X87">
        <v>-105</v>
      </c>
      <c r="Y87">
        <v>0</v>
      </c>
      <c r="Z87">
        <v>0</v>
      </c>
      <c r="AA87">
        <v>0</v>
      </c>
      <c r="AB87">
        <v>-109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-95</v>
      </c>
      <c r="P88" s="46">
        <v>-122</v>
      </c>
      <c r="Q88" s="46">
        <v>0</v>
      </c>
      <c r="R88" s="46">
        <v>0</v>
      </c>
      <c r="S88" s="74">
        <v>0</v>
      </c>
      <c r="U88" s="73">
        <v>-217</v>
      </c>
      <c r="V88" s="74">
        <v>0</v>
      </c>
      <c r="W88">
        <v>0</v>
      </c>
      <c r="X88">
        <v>-95</v>
      </c>
      <c r="Y88">
        <v>0</v>
      </c>
      <c r="Z88">
        <v>0</v>
      </c>
      <c r="AA88">
        <v>0</v>
      </c>
      <c r="AB88">
        <v>-122</v>
      </c>
    </row>
    <row r="89" spans="7:28">
      <c r="G89" t="s">
        <v>131</v>
      </c>
      <c r="H89" s="73">
        <v>216.59</v>
      </c>
      <c r="I89" s="46">
        <v>0</v>
      </c>
      <c r="J89" s="46">
        <v>0</v>
      </c>
      <c r="K89" s="46">
        <v>0</v>
      </c>
      <c r="L89" s="46">
        <v>0</v>
      </c>
      <c r="M89" s="74">
        <v>6.16</v>
      </c>
      <c r="N89" s="73">
        <v>0</v>
      </c>
      <c r="O89" s="46">
        <v>-95</v>
      </c>
      <c r="P89" s="46">
        <v>-106</v>
      </c>
      <c r="Q89" s="46">
        <v>0</v>
      </c>
      <c r="R89" s="46">
        <v>0</v>
      </c>
      <c r="S89" s="74">
        <v>0</v>
      </c>
      <c r="U89" s="73">
        <v>-201</v>
      </c>
      <c r="V89" s="74">
        <v>222.75</v>
      </c>
      <c r="W89">
        <v>216.59</v>
      </c>
      <c r="X89">
        <v>-95</v>
      </c>
      <c r="Y89">
        <v>0</v>
      </c>
      <c r="Z89">
        <v>0</v>
      </c>
      <c r="AA89">
        <v>6.16</v>
      </c>
      <c r="AB89">
        <v>-106</v>
      </c>
    </row>
    <row r="90" spans="7:28">
      <c r="G90" t="s">
        <v>132</v>
      </c>
      <c r="H90" s="73">
        <v>123.89</v>
      </c>
      <c r="I90" s="46">
        <v>0</v>
      </c>
      <c r="J90" s="46">
        <v>0</v>
      </c>
      <c r="K90" s="46">
        <v>0</v>
      </c>
      <c r="L90" s="46">
        <v>0</v>
      </c>
      <c r="M90" s="74">
        <v>2.79</v>
      </c>
      <c r="N90" s="73">
        <v>0</v>
      </c>
      <c r="O90" s="46">
        <v>-34</v>
      </c>
      <c r="P90" s="46">
        <v>-24.42</v>
      </c>
      <c r="Q90" s="46">
        <v>0</v>
      </c>
      <c r="R90" s="46">
        <v>0</v>
      </c>
      <c r="S90" s="74">
        <v>0</v>
      </c>
      <c r="U90" s="73">
        <v>-58.42</v>
      </c>
      <c r="V90" s="74">
        <v>126.68</v>
      </c>
      <c r="W90">
        <v>123.89</v>
      </c>
      <c r="X90">
        <v>-34</v>
      </c>
      <c r="Y90">
        <v>0</v>
      </c>
      <c r="Z90">
        <v>0</v>
      </c>
      <c r="AA90">
        <v>2.79</v>
      </c>
      <c r="AB90">
        <v>-24.42</v>
      </c>
    </row>
    <row r="91" spans="7:28">
      <c r="G91" t="s">
        <v>133</v>
      </c>
      <c r="H91" s="73">
        <v>182.89</v>
      </c>
      <c r="I91" s="46">
        <v>0</v>
      </c>
      <c r="J91" s="46">
        <v>0</v>
      </c>
      <c r="K91" s="46">
        <v>0</v>
      </c>
      <c r="L91" s="46">
        <v>0</v>
      </c>
      <c r="M91" s="74">
        <v>4.72</v>
      </c>
      <c r="N91" s="73">
        <v>0</v>
      </c>
      <c r="O91" s="46">
        <v>-61</v>
      </c>
      <c r="P91" s="46">
        <v>0</v>
      </c>
      <c r="Q91" s="46">
        <v>0</v>
      </c>
      <c r="R91" s="46">
        <v>0</v>
      </c>
      <c r="S91" s="74">
        <v>0</v>
      </c>
      <c r="U91" s="73">
        <v>-61</v>
      </c>
      <c r="V91" s="74">
        <v>187.61</v>
      </c>
      <c r="W91">
        <v>182.89</v>
      </c>
      <c r="X91">
        <v>-61</v>
      </c>
      <c r="Y91">
        <v>0</v>
      </c>
      <c r="Z91">
        <v>0</v>
      </c>
      <c r="AA91">
        <v>4.72</v>
      </c>
      <c r="AB91">
        <v>0</v>
      </c>
    </row>
    <row r="92" spans="7:28">
      <c r="G92" t="s">
        <v>134</v>
      </c>
      <c r="H92" s="73">
        <v>73.16</v>
      </c>
      <c r="I92" s="46">
        <v>0</v>
      </c>
      <c r="J92" s="46">
        <v>0</v>
      </c>
      <c r="K92" s="46">
        <v>0</v>
      </c>
      <c r="L92" s="46">
        <v>0</v>
      </c>
      <c r="M92" s="74">
        <v>4.8099999999999996</v>
      </c>
      <c r="N92" s="73">
        <v>0</v>
      </c>
      <c r="O92" s="46">
        <v>-11</v>
      </c>
      <c r="P92" s="46">
        <v>0</v>
      </c>
      <c r="Q92" s="46">
        <v>0</v>
      </c>
      <c r="R92" s="46">
        <v>0</v>
      </c>
      <c r="S92" s="74">
        <v>0</v>
      </c>
      <c r="U92" s="73">
        <v>-11</v>
      </c>
      <c r="V92" s="74">
        <v>77.97</v>
      </c>
      <c r="W92">
        <v>73.16</v>
      </c>
      <c r="X92">
        <v>-11</v>
      </c>
      <c r="Y92">
        <v>0</v>
      </c>
      <c r="Z92">
        <v>0</v>
      </c>
      <c r="AA92">
        <v>4.8099999999999996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5.49</v>
      </c>
      <c r="N93" s="73">
        <v>0</v>
      </c>
      <c r="O93" s="46">
        <v>-1</v>
      </c>
      <c r="P93" s="46">
        <v>0</v>
      </c>
      <c r="Q93" s="46">
        <v>0</v>
      </c>
      <c r="R93" s="46">
        <v>0</v>
      </c>
      <c r="S93" s="74">
        <v>0</v>
      </c>
      <c r="U93" s="73">
        <v>-1</v>
      </c>
      <c r="V93" s="74">
        <v>5.49</v>
      </c>
      <c r="W93">
        <v>0</v>
      </c>
      <c r="X93">
        <v>-1</v>
      </c>
      <c r="Y93">
        <v>0</v>
      </c>
      <c r="Z93">
        <v>0</v>
      </c>
      <c r="AA93">
        <v>5.49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3.66</v>
      </c>
      <c r="N94" s="73">
        <v>0</v>
      </c>
      <c r="O94" s="46">
        <v>-81</v>
      </c>
      <c r="P94" s="46">
        <v>0</v>
      </c>
      <c r="Q94" s="46">
        <v>0</v>
      </c>
      <c r="R94" s="46">
        <v>0</v>
      </c>
      <c r="S94" s="74">
        <v>0</v>
      </c>
      <c r="U94" s="73">
        <v>-81</v>
      </c>
      <c r="V94" s="74">
        <v>3.66</v>
      </c>
      <c r="W94">
        <v>0</v>
      </c>
      <c r="X94">
        <v>-81</v>
      </c>
      <c r="Y94">
        <v>0</v>
      </c>
      <c r="Z94">
        <v>0</v>
      </c>
      <c r="AA94">
        <v>3.66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3.75</v>
      </c>
      <c r="N95" s="73">
        <v>0</v>
      </c>
      <c r="O95" s="46">
        <v>-86</v>
      </c>
      <c r="P95" s="46">
        <v>0</v>
      </c>
      <c r="Q95" s="46">
        <v>0</v>
      </c>
      <c r="R95" s="46">
        <v>0</v>
      </c>
      <c r="S95" s="74">
        <v>0</v>
      </c>
      <c r="U95" s="73">
        <v>-86</v>
      </c>
      <c r="V95" s="74">
        <v>3.75</v>
      </c>
      <c r="W95">
        <v>0</v>
      </c>
      <c r="X95">
        <v>-86</v>
      </c>
      <c r="Y95">
        <v>0</v>
      </c>
      <c r="Z95">
        <v>0</v>
      </c>
      <c r="AA95">
        <v>3.75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1.64</v>
      </c>
      <c r="N96" s="73">
        <v>0</v>
      </c>
      <c r="O96" s="46">
        <v>-111</v>
      </c>
      <c r="P96" s="46">
        <v>-28</v>
      </c>
      <c r="Q96" s="46">
        <v>0</v>
      </c>
      <c r="R96" s="46">
        <v>0</v>
      </c>
      <c r="S96" s="74">
        <v>0</v>
      </c>
      <c r="U96" s="73">
        <v>-139</v>
      </c>
      <c r="V96" s="74">
        <v>1.64</v>
      </c>
      <c r="W96">
        <v>0</v>
      </c>
      <c r="X96">
        <v>-111</v>
      </c>
      <c r="Y96">
        <v>0</v>
      </c>
      <c r="Z96">
        <v>0</v>
      </c>
      <c r="AA96">
        <v>1.64</v>
      </c>
      <c r="AB96">
        <v>-28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2.21</v>
      </c>
      <c r="N97" s="73">
        <v>0</v>
      </c>
      <c r="O97" s="46">
        <v>-136</v>
      </c>
      <c r="P97" s="46">
        <v>-61</v>
      </c>
      <c r="Q97" s="46">
        <v>0</v>
      </c>
      <c r="R97" s="46">
        <v>0</v>
      </c>
      <c r="S97" s="74">
        <v>0</v>
      </c>
      <c r="U97" s="73">
        <v>-197</v>
      </c>
      <c r="V97" s="74">
        <v>2.21</v>
      </c>
      <c r="W97">
        <v>0</v>
      </c>
      <c r="X97">
        <v>-136</v>
      </c>
      <c r="Y97">
        <v>0</v>
      </c>
      <c r="Z97">
        <v>0</v>
      </c>
      <c r="AA97">
        <v>2.21</v>
      </c>
      <c r="AB97">
        <v>-61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0.39</v>
      </c>
      <c r="N98" s="73">
        <v>0</v>
      </c>
      <c r="O98" s="46">
        <v>-156</v>
      </c>
      <c r="P98" s="46">
        <v>-84</v>
      </c>
      <c r="Q98" s="46">
        <v>0</v>
      </c>
      <c r="R98" s="46">
        <v>0</v>
      </c>
      <c r="S98" s="74">
        <v>0</v>
      </c>
      <c r="U98" s="73">
        <v>-240</v>
      </c>
      <c r="V98" s="74">
        <v>0.39</v>
      </c>
      <c r="W98">
        <v>0</v>
      </c>
      <c r="X98">
        <v>-156</v>
      </c>
      <c r="Y98">
        <v>0</v>
      </c>
      <c r="Z98">
        <v>0</v>
      </c>
      <c r="AA98">
        <v>0.39</v>
      </c>
      <c r="AB98">
        <v>-84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1.10205</v>
      </c>
      <c r="I99" s="69">
        <f t="shared" ref="I99:BQ99" si="1">SUM(I3:I98)/4000</f>
        <v>3.5525000000000001E-3</v>
      </c>
      <c r="J99" s="69">
        <f t="shared" si="1"/>
        <v>0.25027749999999999</v>
      </c>
      <c r="K99" s="69">
        <f t="shared" si="1"/>
        <v>0.11731250000000003</v>
      </c>
      <c r="L99" s="69">
        <f t="shared" si="1"/>
        <v>2.3299999999999998E-2</v>
      </c>
      <c r="M99" s="69">
        <f t="shared" si="1"/>
        <v>2.2324999999999991E-2</v>
      </c>
      <c r="N99" s="68">
        <f t="shared" si="1"/>
        <v>-0.30149999999999999</v>
      </c>
      <c r="O99" s="69">
        <f t="shared" si="1"/>
        <v>-2.2118850000000001</v>
      </c>
      <c r="P99" s="69">
        <f t="shared" si="1"/>
        <v>-0.87970500000000007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-3.3930899999999999</v>
      </c>
      <c r="V99" s="70">
        <f t="shared" si="1"/>
        <v>1.5188174999999999</v>
      </c>
      <c r="W99">
        <f t="shared" si="1"/>
        <v>0.80054999999999998</v>
      </c>
      <c r="X99">
        <f t="shared" si="1"/>
        <v>-2.2083325</v>
      </c>
      <c r="Y99">
        <f t="shared" si="1"/>
        <v>2.3299999999999998E-2</v>
      </c>
      <c r="Z99">
        <f t="shared" si="1"/>
        <v>0.11731250000000003</v>
      </c>
      <c r="AA99">
        <f t="shared" si="1"/>
        <v>2.2324999999999991E-2</v>
      </c>
      <c r="AB99">
        <f t="shared" si="1"/>
        <v>-0.62942749999999981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U3" sqref="AU3:AU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7" ht="15" customHeight="1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W1" t="s">
        <v>145</v>
      </c>
      <c r="X1" t="s">
        <v>535</v>
      </c>
      <c r="Y1" t="s">
        <v>145</v>
      </c>
      <c r="Z1" t="s">
        <v>145</v>
      </c>
      <c r="AA1" t="s">
        <v>541</v>
      </c>
      <c r="AB1" t="s">
        <v>145</v>
      </c>
      <c r="AC1" t="s">
        <v>544</v>
      </c>
      <c r="AD1" t="s">
        <v>146</v>
      </c>
      <c r="AE1" t="s">
        <v>548</v>
      </c>
      <c r="AF1" t="s">
        <v>146</v>
      </c>
      <c r="AG1" t="s">
        <v>145</v>
      </c>
      <c r="AH1" t="s">
        <v>553</v>
      </c>
      <c r="AI1" t="s">
        <v>555</v>
      </c>
      <c r="AJ1" t="s">
        <v>146</v>
      </c>
      <c r="AK1" t="s">
        <v>559</v>
      </c>
      <c r="AL1" t="s">
        <v>146</v>
      </c>
      <c r="AM1" t="s">
        <v>562</v>
      </c>
      <c r="AN1" t="s">
        <v>564</v>
      </c>
      <c r="AO1" t="s">
        <v>564</v>
      </c>
      <c r="AP1" t="s">
        <v>145</v>
      </c>
      <c r="AQ1" t="s">
        <v>568</v>
      </c>
      <c r="AR1" t="s">
        <v>145</v>
      </c>
      <c r="AS1" t="s">
        <v>571</v>
      </c>
      <c r="AT1" t="s">
        <v>573</v>
      </c>
      <c r="AU1" t="s">
        <v>575</v>
      </c>
    </row>
    <row r="2" spans="1:4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45334</v>
      </c>
      <c r="W2" s="28" t="s">
        <v>533</v>
      </c>
      <c r="X2" t="s">
        <v>358</v>
      </c>
      <c r="Y2" t="s">
        <v>537</v>
      </c>
      <c r="Z2" t="s">
        <v>539</v>
      </c>
      <c r="AA2" t="s">
        <v>369</v>
      </c>
      <c r="AB2" t="s">
        <v>537</v>
      </c>
      <c r="AC2" t="s">
        <v>369</v>
      </c>
      <c r="AD2" t="s">
        <v>546</v>
      </c>
      <c r="AE2" t="s">
        <v>148</v>
      </c>
      <c r="AF2" t="s">
        <v>550</v>
      </c>
      <c r="AG2" t="s">
        <v>539</v>
      </c>
      <c r="AH2" t="s">
        <v>146</v>
      </c>
      <c r="AI2" t="s">
        <v>148</v>
      </c>
      <c r="AJ2" t="s">
        <v>557</v>
      </c>
      <c r="AK2" t="s">
        <v>148</v>
      </c>
      <c r="AL2" t="s">
        <v>539</v>
      </c>
      <c r="AM2" t="s">
        <v>148</v>
      </c>
      <c r="AN2" t="s">
        <v>148</v>
      </c>
      <c r="AO2" t="s">
        <v>148</v>
      </c>
      <c r="AP2" t="s">
        <v>539</v>
      </c>
      <c r="AQ2" t="s">
        <v>148</v>
      </c>
      <c r="AR2" t="s">
        <v>539</v>
      </c>
      <c r="AS2" t="s">
        <v>148</v>
      </c>
      <c r="AT2" t="s">
        <v>149</v>
      </c>
      <c r="AU2" t="s">
        <v>148</v>
      </c>
    </row>
    <row r="3" spans="1:47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1.66</v>
      </c>
      <c r="K3" s="53">
        <v>62.09</v>
      </c>
      <c r="L3" s="53">
        <v>7.7</v>
      </c>
      <c r="M3" s="72">
        <v>0</v>
      </c>
      <c r="N3" s="71">
        <v>203.17</v>
      </c>
      <c r="O3" s="53">
        <v>128.4</v>
      </c>
      <c r="P3" s="53">
        <v>0</v>
      </c>
      <c r="Q3" s="53">
        <v>0</v>
      </c>
      <c r="R3" s="53">
        <v>0</v>
      </c>
      <c r="S3" s="72">
        <v>0</v>
      </c>
      <c r="W3">
        <v>25</v>
      </c>
      <c r="X3">
        <v>0.39</v>
      </c>
      <c r="Y3">
        <v>0</v>
      </c>
      <c r="Z3">
        <v>0</v>
      </c>
      <c r="AA3">
        <v>7.7</v>
      </c>
      <c r="AB3">
        <v>0</v>
      </c>
      <c r="AC3">
        <v>0</v>
      </c>
      <c r="AD3">
        <v>20</v>
      </c>
      <c r="AE3">
        <v>11.55</v>
      </c>
      <c r="AF3">
        <v>100</v>
      </c>
      <c r="AG3">
        <v>158.47999999999999</v>
      </c>
      <c r="AH3">
        <v>0</v>
      </c>
      <c r="AI3">
        <v>8.18</v>
      </c>
      <c r="AJ3">
        <v>0</v>
      </c>
      <c r="AK3">
        <v>6.74</v>
      </c>
      <c r="AL3">
        <v>8.4</v>
      </c>
      <c r="AM3">
        <v>5.78</v>
      </c>
      <c r="AN3">
        <v>0</v>
      </c>
      <c r="AO3">
        <v>0</v>
      </c>
      <c r="AP3">
        <v>0</v>
      </c>
      <c r="AQ3">
        <v>18.29</v>
      </c>
      <c r="AR3">
        <v>19.690000000000001</v>
      </c>
      <c r="AS3">
        <v>6.74</v>
      </c>
      <c r="AT3">
        <v>1.66</v>
      </c>
      <c r="AU3">
        <v>4.8099999999999996</v>
      </c>
    </row>
    <row r="4" spans="1:47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1.66</v>
      </c>
      <c r="K4" s="46">
        <v>62.09</v>
      </c>
      <c r="L4" s="46">
        <v>7.7</v>
      </c>
      <c r="M4" s="74">
        <v>0</v>
      </c>
      <c r="N4" s="73">
        <v>203.17</v>
      </c>
      <c r="O4" s="46">
        <v>128.4</v>
      </c>
      <c r="P4" s="46">
        <v>0</v>
      </c>
      <c r="Q4" s="46">
        <v>0</v>
      </c>
      <c r="R4" s="46">
        <v>0</v>
      </c>
      <c r="S4" s="74">
        <v>0</v>
      </c>
      <c r="W4">
        <v>25</v>
      </c>
      <c r="X4">
        <v>0.39</v>
      </c>
      <c r="Y4">
        <v>0</v>
      </c>
      <c r="Z4">
        <v>0</v>
      </c>
      <c r="AA4">
        <v>7.7</v>
      </c>
      <c r="AB4">
        <v>0</v>
      </c>
      <c r="AC4">
        <v>0</v>
      </c>
      <c r="AD4">
        <v>20</v>
      </c>
      <c r="AE4">
        <v>11.55</v>
      </c>
      <c r="AF4">
        <v>100</v>
      </c>
      <c r="AG4">
        <v>158.47999999999999</v>
      </c>
      <c r="AH4">
        <v>0</v>
      </c>
      <c r="AI4">
        <v>8.18</v>
      </c>
      <c r="AJ4">
        <v>0</v>
      </c>
      <c r="AK4">
        <v>6.74</v>
      </c>
      <c r="AL4">
        <v>8.4</v>
      </c>
      <c r="AM4">
        <v>5.78</v>
      </c>
      <c r="AN4">
        <v>0</v>
      </c>
      <c r="AO4">
        <v>0</v>
      </c>
      <c r="AP4">
        <v>0</v>
      </c>
      <c r="AQ4">
        <v>18.29</v>
      </c>
      <c r="AR4">
        <v>19.690000000000001</v>
      </c>
      <c r="AS4">
        <v>6.74</v>
      </c>
      <c r="AT4">
        <v>1.66</v>
      </c>
      <c r="AU4">
        <v>4.8099999999999996</v>
      </c>
    </row>
    <row r="5" spans="1:47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1.66</v>
      </c>
      <c r="K5" s="46">
        <v>62.09</v>
      </c>
      <c r="L5" s="46">
        <v>7.7</v>
      </c>
      <c r="M5" s="74">
        <v>0</v>
      </c>
      <c r="N5" s="73">
        <v>203.17</v>
      </c>
      <c r="O5" s="46">
        <v>128.4</v>
      </c>
      <c r="P5" s="46">
        <v>0</v>
      </c>
      <c r="Q5" s="46">
        <v>0</v>
      </c>
      <c r="R5" s="46">
        <v>0</v>
      </c>
      <c r="S5" s="74">
        <v>0</v>
      </c>
      <c r="W5">
        <v>25</v>
      </c>
      <c r="X5">
        <v>0.39</v>
      </c>
      <c r="Y5">
        <v>0</v>
      </c>
      <c r="Z5">
        <v>0</v>
      </c>
      <c r="AA5">
        <v>7.7</v>
      </c>
      <c r="AB5">
        <v>0</v>
      </c>
      <c r="AC5">
        <v>0</v>
      </c>
      <c r="AD5">
        <v>20</v>
      </c>
      <c r="AE5">
        <v>11.55</v>
      </c>
      <c r="AF5">
        <v>100</v>
      </c>
      <c r="AG5">
        <v>158.47999999999999</v>
      </c>
      <c r="AH5">
        <v>0</v>
      </c>
      <c r="AI5">
        <v>8.18</v>
      </c>
      <c r="AJ5">
        <v>0</v>
      </c>
      <c r="AK5">
        <v>6.74</v>
      </c>
      <c r="AL5">
        <v>8.4</v>
      </c>
      <c r="AM5">
        <v>5.78</v>
      </c>
      <c r="AN5">
        <v>0</v>
      </c>
      <c r="AO5">
        <v>0</v>
      </c>
      <c r="AP5">
        <v>0</v>
      </c>
      <c r="AQ5">
        <v>18.29</v>
      </c>
      <c r="AR5">
        <v>19.690000000000001</v>
      </c>
      <c r="AS5">
        <v>6.74</v>
      </c>
      <c r="AT5">
        <v>1.66</v>
      </c>
      <c r="AU5">
        <v>4.8099999999999996</v>
      </c>
    </row>
    <row r="6" spans="1:47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1.66</v>
      </c>
      <c r="K6" s="46">
        <v>62.09</v>
      </c>
      <c r="L6" s="46">
        <v>7.7</v>
      </c>
      <c r="M6" s="74">
        <v>0</v>
      </c>
      <c r="N6" s="73">
        <v>203.17</v>
      </c>
      <c r="O6" s="46">
        <v>128.4</v>
      </c>
      <c r="P6" s="46">
        <v>0</v>
      </c>
      <c r="Q6" s="46">
        <v>0</v>
      </c>
      <c r="R6" s="46">
        <v>0</v>
      </c>
      <c r="S6" s="74">
        <v>0</v>
      </c>
      <c r="W6">
        <v>25</v>
      </c>
      <c r="X6">
        <v>0.39</v>
      </c>
      <c r="Y6">
        <v>0</v>
      </c>
      <c r="Z6">
        <v>0</v>
      </c>
      <c r="AA6">
        <v>7.7</v>
      </c>
      <c r="AB6">
        <v>0</v>
      </c>
      <c r="AC6">
        <v>0</v>
      </c>
      <c r="AD6">
        <v>20</v>
      </c>
      <c r="AE6">
        <v>11.55</v>
      </c>
      <c r="AF6">
        <v>100</v>
      </c>
      <c r="AG6">
        <v>158.47999999999999</v>
      </c>
      <c r="AH6">
        <v>0</v>
      </c>
      <c r="AI6">
        <v>8.18</v>
      </c>
      <c r="AJ6">
        <v>0</v>
      </c>
      <c r="AK6">
        <v>6.74</v>
      </c>
      <c r="AL6">
        <v>8.4</v>
      </c>
      <c r="AM6">
        <v>5.78</v>
      </c>
      <c r="AN6">
        <v>0</v>
      </c>
      <c r="AO6">
        <v>0</v>
      </c>
      <c r="AP6">
        <v>0</v>
      </c>
      <c r="AQ6">
        <v>18.29</v>
      </c>
      <c r="AR6">
        <v>19.690000000000001</v>
      </c>
      <c r="AS6">
        <v>6.74</v>
      </c>
      <c r="AT6">
        <v>1.66</v>
      </c>
      <c r="AU6">
        <v>4.8099999999999996</v>
      </c>
    </row>
    <row r="7" spans="1:47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1.66</v>
      </c>
      <c r="K7" s="46">
        <v>62.09</v>
      </c>
      <c r="L7" s="46">
        <v>7.7</v>
      </c>
      <c r="M7" s="74">
        <v>0</v>
      </c>
      <c r="N7" s="73">
        <v>203.17</v>
      </c>
      <c r="O7" s="46">
        <v>128.4</v>
      </c>
      <c r="P7" s="46">
        <v>0</v>
      </c>
      <c r="Q7" s="46">
        <v>0</v>
      </c>
      <c r="R7" s="46">
        <v>0</v>
      </c>
      <c r="S7" s="74">
        <v>0</v>
      </c>
      <c r="W7">
        <v>25</v>
      </c>
      <c r="X7">
        <v>0.39</v>
      </c>
      <c r="Y7">
        <v>0</v>
      </c>
      <c r="Z7">
        <v>0</v>
      </c>
      <c r="AA7">
        <v>7.7</v>
      </c>
      <c r="AB7">
        <v>0</v>
      </c>
      <c r="AC7">
        <v>0</v>
      </c>
      <c r="AD7">
        <v>20</v>
      </c>
      <c r="AE7">
        <v>11.55</v>
      </c>
      <c r="AF7">
        <v>100</v>
      </c>
      <c r="AG7">
        <v>158.47999999999999</v>
      </c>
      <c r="AH7">
        <v>0</v>
      </c>
      <c r="AI7">
        <v>8.18</v>
      </c>
      <c r="AJ7">
        <v>0</v>
      </c>
      <c r="AK7">
        <v>6.74</v>
      </c>
      <c r="AL7">
        <v>8.4</v>
      </c>
      <c r="AM7">
        <v>5.78</v>
      </c>
      <c r="AN7">
        <v>0</v>
      </c>
      <c r="AO7">
        <v>0</v>
      </c>
      <c r="AP7">
        <v>0</v>
      </c>
      <c r="AQ7">
        <v>18.29</v>
      </c>
      <c r="AR7">
        <v>19.690000000000001</v>
      </c>
      <c r="AS7">
        <v>6.74</v>
      </c>
      <c r="AT7">
        <v>1.66</v>
      </c>
      <c r="AU7">
        <v>4.8099999999999996</v>
      </c>
    </row>
    <row r="8" spans="1:47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1.66</v>
      </c>
      <c r="K8" s="46">
        <v>62.09</v>
      </c>
      <c r="L8" s="46">
        <v>7.7</v>
      </c>
      <c r="M8" s="74">
        <v>0</v>
      </c>
      <c r="N8" s="73">
        <v>203.17</v>
      </c>
      <c r="O8" s="46">
        <v>128.4</v>
      </c>
      <c r="P8" s="46">
        <v>0</v>
      </c>
      <c r="Q8" s="46">
        <v>0</v>
      </c>
      <c r="R8" s="46">
        <v>0</v>
      </c>
      <c r="S8" s="74">
        <v>0</v>
      </c>
      <c r="W8">
        <v>25</v>
      </c>
      <c r="X8">
        <v>0.39</v>
      </c>
      <c r="Y8">
        <v>0</v>
      </c>
      <c r="Z8">
        <v>0</v>
      </c>
      <c r="AA8">
        <v>7.7</v>
      </c>
      <c r="AB8">
        <v>0</v>
      </c>
      <c r="AC8">
        <v>0</v>
      </c>
      <c r="AD8">
        <v>20</v>
      </c>
      <c r="AE8">
        <v>11.55</v>
      </c>
      <c r="AF8">
        <v>100</v>
      </c>
      <c r="AG8">
        <v>158.47999999999999</v>
      </c>
      <c r="AH8">
        <v>0</v>
      </c>
      <c r="AI8">
        <v>8.18</v>
      </c>
      <c r="AJ8">
        <v>0</v>
      </c>
      <c r="AK8">
        <v>6.74</v>
      </c>
      <c r="AL8">
        <v>8.4</v>
      </c>
      <c r="AM8">
        <v>5.78</v>
      </c>
      <c r="AN8">
        <v>0</v>
      </c>
      <c r="AO8">
        <v>0</v>
      </c>
      <c r="AP8">
        <v>0</v>
      </c>
      <c r="AQ8">
        <v>18.29</v>
      </c>
      <c r="AR8">
        <v>19.690000000000001</v>
      </c>
      <c r="AS8">
        <v>6.74</v>
      </c>
      <c r="AT8">
        <v>1.66</v>
      </c>
      <c r="AU8">
        <v>4.8099999999999996</v>
      </c>
    </row>
    <row r="9" spans="1:47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1.66</v>
      </c>
      <c r="K9" s="46">
        <v>62.09</v>
      </c>
      <c r="L9" s="46">
        <v>7.7</v>
      </c>
      <c r="M9" s="74">
        <v>0</v>
      </c>
      <c r="N9" s="73">
        <v>203.17</v>
      </c>
      <c r="O9" s="46">
        <v>128.4</v>
      </c>
      <c r="P9" s="46">
        <v>0</v>
      </c>
      <c r="Q9" s="46">
        <v>0</v>
      </c>
      <c r="R9" s="46">
        <v>0</v>
      </c>
      <c r="S9" s="74">
        <v>0</v>
      </c>
      <c r="W9">
        <v>25</v>
      </c>
      <c r="X9">
        <v>0.39</v>
      </c>
      <c r="Y9">
        <v>0</v>
      </c>
      <c r="Z9">
        <v>0</v>
      </c>
      <c r="AA9">
        <v>7.7</v>
      </c>
      <c r="AB9">
        <v>0</v>
      </c>
      <c r="AC9">
        <v>0</v>
      </c>
      <c r="AD9">
        <v>20</v>
      </c>
      <c r="AE9">
        <v>11.55</v>
      </c>
      <c r="AF9">
        <v>100</v>
      </c>
      <c r="AG9">
        <v>158.47999999999999</v>
      </c>
      <c r="AH9">
        <v>0</v>
      </c>
      <c r="AI9">
        <v>8.18</v>
      </c>
      <c r="AJ9">
        <v>0</v>
      </c>
      <c r="AK9">
        <v>6.74</v>
      </c>
      <c r="AL9">
        <v>8.4</v>
      </c>
      <c r="AM9">
        <v>5.78</v>
      </c>
      <c r="AN9">
        <v>0</v>
      </c>
      <c r="AO9">
        <v>0</v>
      </c>
      <c r="AP9">
        <v>0</v>
      </c>
      <c r="AQ9">
        <v>18.29</v>
      </c>
      <c r="AR9">
        <v>19.690000000000001</v>
      </c>
      <c r="AS9">
        <v>6.74</v>
      </c>
      <c r="AT9">
        <v>1.66</v>
      </c>
      <c r="AU9">
        <v>4.8099999999999996</v>
      </c>
    </row>
    <row r="10" spans="1:47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1.66</v>
      </c>
      <c r="K10" s="46">
        <v>62.09</v>
      </c>
      <c r="L10" s="46">
        <v>7.7</v>
      </c>
      <c r="M10" s="74">
        <v>0</v>
      </c>
      <c r="N10" s="73">
        <v>203.17</v>
      </c>
      <c r="O10" s="46">
        <v>128.4</v>
      </c>
      <c r="P10" s="46">
        <v>0</v>
      </c>
      <c r="Q10" s="46">
        <v>0</v>
      </c>
      <c r="R10" s="46">
        <v>0</v>
      </c>
      <c r="S10" s="74">
        <v>0</v>
      </c>
      <c r="W10">
        <v>25</v>
      </c>
      <c r="X10">
        <v>0.39</v>
      </c>
      <c r="Y10">
        <v>0</v>
      </c>
      <c r="Z10">
        <v>0</v>
      </c>
      <c r="AA10">
        <v>7.7</v>
      </c>
      <c r="AB10">
        <v>0</v>
      </c>
      <c r="AC10">
        <v>0</v>
      </c>
      <c r="AD10">
        <v>20</v>
      </c>
      <c r="AE10">
        <v>11.55</v>
      </c>
      <c r="AF10">
        <v>100</v>
      </c>
      <c r="AG10">
        <v>158.47999999999999</v>
      </c>
      <c r="AH10">
        <v>0</v>
      </c>
      <c r="AI10">
        <v>8.18</v>
      </c>
      <c r="AJ10">
        <v>0</v>
      </c>
      <c r="AK10">
        <v>6.74</v>
      </c>
      <c r="AL10">
        <v>8.4</v>
      </c>
      <c r="AM10">
        <v>5.78</v>
      </c>
      <c r="AN10">
        <v>0</v>
      </c>
      <c r="AO10">
        <v>0</v>
      </c>
      <c r="AP10">
        <v>0</v>
      </c>
      <c r="AQ10">
        <v>18.29</v>
      </c>
      <c r="AR10">
        <v>19.690000000000001</v>
      </c>
      <c r="AS10">
        <v>6.74</v>
      </c>
      <c r="AT10">
        <v>1.66</v>
      </c>
      <c r="AU10">
        <v>4.8099999999999996</v>
      </c>
    </row>
    <row r="11" spans="1:47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1.66</v>
      </c>
      <c r="K11" s="46">
        <v>62.09</v>
      </c>
      <c r="L11" s="46">
        <v>7.7</v>
      </c>
      <c r="M11" s="74">
        <v>0</v>
      </c>
      <c r="N11" s="73">
        <v>203.17</v>
      </c>
      <c r="O11" s="46">
        <v>128.4</v>
      </c>
      <c r="P11" s="46">
        <v>0</v>
      </c>
      <c r="Q11" s="46">
        <v>0</v>
      </c>
      <c r="R11" s="46">
        <v>0</v>
      </c>
      <c r="S11" s="74">
        <v>0</v>
      </c>
      <c r="W11">
        <v>25</v>
      </c>
      <c r="X11">
        <v>0.39</v>
      </c>
      <c r="Y11">
        <v>0</v>
      </c>
      <c r="Z11">
        <v>0</v>
      </c>
      <c r="AA11">
        <v>7.7</v>
      </c>
      <c r="AB11">
        <v>0</v>
      </c>
      <c r="AC11">
        <v>0</v>
      </c>
      <c r="AD11">
        <v>20</v>
      </c>
      <c r="AE11">
        <v>11.55</v>
      </c>
      <c r="AF11">
        <v>100</v>
      </c>
      <c r="AG11">
        <v>158.47999999999999</v>
      </c>
      <c r="AH11">
        <v>0</v>
      </c>
      <c r="AI11">
        <v>8.18</v>
      </c>
      <c r="AJ11">
        <v>0</v>
      </c>
      <c r="AK11">
        <v>6.74</v>
      </c>
      <c r="AL11">
        <v>8.4</v>
      </c>
      <c r="AM11">
        <v>5.78</v>
      </c>
      <c r="AN11">
        <v>0</v>
      </c>
      <c r="AO11">
        <v>0</v>
      </c>
      <c r="AP11">
        <v>0</v>
      </c>
      <c r="AQ11">
        <v>18.29</v>
      </c>
      <c r="AR11">
        <v>19.690000000000001</v>
      </c>
      <c r="AS11">
        <v>6.74</v>
      </c>
      <c r="AT11">
        <v>1.66</v>
      </c>
      <c r="AU11">
        <v>4.8099999999999996</v>
      </c>
    </row>
    <row r="12" spans="1:47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1.66</v>
      </c>
      <c r="K12" s="46">
        <v>62.09</v>
      </c>
      <c r="L12" s="46">
        <v>7.7</v>
      </c>
      <c r="M12" s="74">
        <v>0</v>
      </c>
      <c r="N12" s="73">
        <v>203.17</v>
      </c>
      <c r="O12" s="46">
        <v>128.4</v>
      </c>
      <c r="P12" s="46">
        <v>0</v>
      </c>
      <c r="Q12" s="46">
        <v>0</v>
      </c>
      <c r="R12" s="46">
        <v>0</v>
      </c>
      <c r="S12" s="74">
        <v>0</v>
      </c>
      <c r="W12">
        <v>25</v>
      </c>
      <c r="X12">
        <v>0.39</v>
      </c>
      <c r="Y12">
        <v>0</v>
      </c>
      <c r="Z12">
        <v>0</v>
      </c>
      <c r="AA12">
        <v>7.7</v>
      </c>
      <c r="AB12">
        <v>0</v>
      </c>
      <c r="AC12">
        <v>0</v>
      </c>
      <c r="AD12">
        <v>20</v>
      </c>
      <c r="AE12">
        <v>11.55</v>
      </c>
      <c r="AF12">
        <v>100</v>
      </c>
      <c r="AG12">
        <v>158.47999999999999</v>
      </c>
      <c r="AH12">
        <v>0</v>
      </c>
      <c r="AI12">
        <v>8.18</v>
      </c>
      <c r="AJ12">
        <v>0</v>
      </c>
      <c r="AK12">
        <v>6.74</v>
      </c>
      <c r="AL12">
        <v>8.4</v>
      </c>
      <c r="AM12">
        <v>5.78</v>
      </c>
      <c r="AN12">
        <v>0</v>
      </c>
      <c r="AO12">
        <v>0</v>
      </c>
      <c r="AP12">
        <v>0</v>
      </c>
      <c r="AQ12">
        <v>18.29</v>
      </c>
      <c r="AR12">
        <v>19.690000000000001</v>
      </c>
      <c r="AS12">
        <v>6.74</v>
      </c>
      <c r="AT12">
        <v>1.66</v>
      </c>
      <c r="AU12">
        <v>4.8099999999999996</v>
      </c>
    </row>
    <row r="13" spans="1:47">
      <c r="A13" t="s">
        <v>242</v>
      </c>
      <c r="G13" t="s">
        <v>55</v>
      </c>
      <c r="H13" s="73">
        <v>0.39</v>
      </c>
      <c r="I13" s="46">
        <v>0</v>
      </c>
      <c r="J13" s="46">
        <v>1.66</v>
      </c>
      <c r="K13" s="46">
        <v>62.09</v>
      </c>
      <c r="L13" s="46">
        <v>7.7</v>
      </c>
      <c r="M13" s="74">
        <v>0</v>
      </c>
      <c r="N13" s="73">
        <v>203.17</v>
      </c>
      <c r="O13" s="46">
        <v>128.4</v>
      </c>
      <c r="P13" s="46">
        <v>0</v>
      </c>
      <c r="Q13" s="46">
        <v>0</v>
      </c>
      <c r="R13" s="46">
        <v>0</v>
      </c>
      <c r="S13" s="74">
        <v>0</v>
      </c>
      <c r="W13">
        <v>25</v>
      </c>
      <c r="X13">
        <v>0.39</v>
      </c>
      <c r="Y13">
        <v>0</v>
      </c>
      <c r="Z13">
        <v>0</v>
      </c>
      <c r="AA13">
        <v>7.7</v>
      </c>
      <c r="AB13">
        <v>0</v>
      </c>
      <c r="AC13">
        <v>0</v>
      </c>
      <c r="AD13">
        <v>20</v>
      </c>
      <c r="AE13">
        <v>11.55</v>
      </c>
      <c r="AF13">
        <v>100</v>
      </c>
      <c r="AG13">
        <v>158.47999999999999</v>
      </c>
      <c r="AH13">
        <v>0</v>
      </c>
      <c r="AI13">
        <v>8.18</v>
      </c>
      <c r="AJ13">
        <v>0</v>
      </c>
      <c r="AK13">
        <v>6.74</v>
      </c>
      <c r="AL13">
        <v>8.4</v>
      </c>
      <c r="AM13">
        <v>5.78</v>
      </c>
      <c r="AN13">
        <v>0</v>
      </c>
      <c r="AO13">
        <v>0</v>
      </c>
      <c r="AP13">
        <v>0</v>
      </c>
      <c r="AQ13">
        <v>18.29</v>
      </c>
      <c r="AR13">
        <v>19.690000000000001</v>
      </c>
      <c r="AS13">
        <v>6.74</v>
      </c>
      <c r="AT13">
        <v>1.66</v>
      </c>
      <c r="AU13">
        <v>4.8099999999999996</v>
      </c>
    </row>
    <row r="14" spans="1:47">
      <c r="A14" t="s">
        <v>243</v>
      </c>
      <c r="G14" t="s">
        <v>56</v>
      </c>
      <c r="H14" s="73">
        <v>0.39</v>
      </c>
      <c r="I14" s="46">
        <v>0</v>
      </c>
      <c r="J14" s="46">
        <v>1.66</v>
      </c>
      <c r="K14" s="46">
        <v>62.09</v>
      </c>
      <c r="L14" s="46">
        <v>7.7</v>
      </c>
      <c r="M14" s="74">
        <v>0</v>
      </c>
      <c r="N14" s="73">
        <v>203.17</v>
      </c>
      <c r="O14" s="46">
        <v>128.4</v>
      </c>
      <c r="P14" s="46">
        <v>0</v>
      </c>
      <c r="Q14" s="46">
        <v>0</v>
      </c>
      <c r="R14" s="46">
        <v>0</v>
      </c>
      <c r="S14" s="74">
        <v>0</v>
      </c>
      <c r="W14">
        <v>25</v>
      </c>
      <c r="X14">
        <v>0.39</v>
      </c>
      <c r="Y14">
        <v>0</v>
      </c>
      <c r="Z14">
        <v>0</v>
      </c>
      <c r="AA14">
        <v>7.7</v>
      </c>
      <c r="AB14">
        <v>0</v>
      </c>
      <c r="AC14">
        <v>0</v>
      </c>
      <c r="AD14">
        <v>20</v>
      </c>
      <c r="AE14">
        <v>11.55</v>
      </c>
      <c r="AF14">
        <v>100</v>
      </c>
      <c r="AG14">
        <v>158.47999999999999</v>
      </c>
      <c r="AH14">
        <v>0</v>
      </c>
      <c r="AI14">
        <v>8.18</v>
      </c>
      <c r="AJ14">
        <v>0</v>
      </c>
      <c r="AK14">
        <v>6.74</v>
      </c>
      <c r="AL14">
        <v>8.4</v>
      </c>
      <c r="AM14">
        <v>5.78</v>
      </c>
      <c r="AN14">
        <v>0</v>
      </c>
      <c r="AO14">
        <v>0</v>
      </c>
      <c r="AP14">
        <v>0</v>
      </c>
      <c r="AQ14">
        <v>18.29</v>
      </c>
      <c r="AR14">
        <v>19.690000000000001</v>
      </c>
      <c r="AS14">
        <v>6.74</v>
      </c>
      <c r="AT14">
        <v>1.66</v>
      </c>
      <c r="AU14">
        <v>4.8099999999999996</v>
      </c>
    </row>
    <row r="15" spans="1:47">
      <c r="A15" t="s">
        <v>244</v>
      </c>
      <c r="G15" t="s">
        <v>57</v>
      </c>
      <c r="H15" s="73">
        <v>0.39</v>
      </c>
      <c r="I15" s="46">
        <v>0</v>
      </c>
      <c r="J15" s="46">
        <v>1.66</v>
      </c>
      <c r="K15" s="46">
        <v>62.09</v>
      </c>
      <c r="L15" s="46">
        <v>7.7</v>
      </c>
      <c r="M15" s="74">
        <v>0</v>
      </c>
      <c r="N15" s="73">
        <v>203.17</v>
      </c>
      <c r="O15" s="46">
        <v>128.4</v>
      </c>
      <c r="P15" s="46">
        <v>0</v>
      </c>
      <c r="Q15" s="46">
        <v>0</v>
      </c>
      <c r="R15" s="46">
        <v>0</v>
      </c>
      <c r="S15" s="74">
        <v>0</v>
      </c>
      <c r="W15">
        <v>25</v>
      </c>
      <c r="X15">
        <v>0.39</v>
      </c>
      <c r="Y15">
        <v>0</v>
      </c>
      <c r="Z15">
        <v>0</v>
      </c>
      <c r="AA15">
        <v>7.7</v>
      </c>
      <c r="AB15">
        <v>0</v>
      </c>
      <c r="AC15">
        <v>0</v>
      </c>
      <c r="AD15">
        <v>20</v>
      </c>
      <c r="AE15">
        <v>11.55</v>
      </c>
      <c r="AF15">
        <v>100</v>
      </c>
      <c r="AG15">
        <v>158.47999999999999</v>
      </c>
      <c r="AH15">
        <v>0</v>
      </c>
      <c r="AI15">
        <v>8.18</v>
      </c>
      <c r="AJ15">
        <v>0</v>
      </c>
      <c r="AK15">
        <v>6.74</v>
      </c>
      <c r="AL15">
        <v>8.4</v>
      </c>
      <c r="AM15">
        <v>5.78</v>
      </c>
      <c r="AN15">
        <v>0</v>
      </c>
      <c r="AO15">
        <v>0</v>
      </c>
      <c r="AP15">
        <v>0</v>
      </c>
      <c r="AQ15">
        <v>18.29</v>
      </c>
      <c r="AR15">
        <v>19.690000000000001</v>
      </c>
      <c r="AS15">
        <v>6.74</v>
      </c>
      <c r="AT15">
        <v>1.66</v>
      </c>
      <c r="AU15">
        <v>4.8099999999999996</v>
      </c>
    </row>
    <row r="16" spans="1:47">
      <c r="A16" t="s">
        <v>245</v>
      </c>
      <c r="G16" t="s">
        <v>58</v>
      </c>
      <c r="H16" s="73">
        <v>0.39</v>
      </c>
      <c r="I16" s="46">
        <v>0</v>
      </c>
      <c r="J16" s="46">
        <v>1.66</v>
      </c>
      <c r="K16" s="46">
        <v>62.09</v>
      </c>
      <c r="L16" s="46">
        <v>7.7</v>
      </c>
      <c r="M16" s="74">
        <v>0</v>
      </c>
      <c r="N16" s="73">
        <v>203.17</v>
      </c>
      <c r="O16" s="46">
        <v>128.4</v>
      </c>
      <c r="P16" s="46">
        <v>0</v>
      </c>
      <c r="Q16" s="46">
        <v>0</v>
      </c>
      <c r="R16" s="46">
        <v>0</v>
      </c>
      <c r="S16" s="74">
        <v>0</v>
      </c>
      <c r="W16">
        <v>25</v>
      </c>
      <c r="X16">
        <v>0.39</v>
      </c>
      <c r="Y16">
        <v>0</v>
      </c>
      <c r="Z16">
        <v>0</v>
      </c>
      <c r="AA16">
        <v>7.7</v>
      </c>
      <c r="AB16">
        <v>0</v>
      </c>
      <c r="AC16">
        <v>0</v>
      </c>
      <c r="AD16">
        <v>20</v>
      </c>
      <c r="AE16">
        <v>11.55</v>
      </c>
      <c r="AF16">
        <v>100</v>
      </c>
      <c r="AG16">
        <v>158.47999999999999</v>
      </c>
      <c r="AH16">
        <v>0</v>
      </c>
      <c r="AI16">
        <v>8.18</v>
      </c>
      <c r="AJ16">
        <v>0</v>
      </c>
      <c r="AK16">
        <v>6.74</v>
      </c>
      <c r="AL16">
        <v>8.4</v>
      </c>
      <c r="AM16">
        <v>5.78</v>
      </c>
      <c r="AN16">
        <v>0</v>
      </c>
      <c r="AO16">
        <v>0</v>
      </c>
      <c r="AP16">
        <v>0</v>
      </c>
      <c r="AQ16">
        <v>18.29</v>
      </c>
      <c r="AR16">
        <v>19.690000000000001</v>
      </c>
      <c r="AS16">
        <v>6.74</v>
      </c>
      <c r="AT16">
        <v>1.66</v>
      </c>
      <c r="AU16">
        <v>4.8099999999999996</v>
      </c>
    </row>
    <row r="17" spans="1:47">
      <c r="A17" t="s">
        <v>246</v>
      </c>
      <c r="G17" t="s">
        <v>59</v>
      </c>
      <c r="H17" s="73">
        <v>0.39</v>
      </c>
      <c r="I17" s="46">
        <v>0</v>
      </c>
      <c r="J17" s="46">
        <v>1.66</v>
      </c>
      <c r="K17" s="46">
        <v>62.09</v>
      </c>
      <c r="L17" s="46">
        <v>7.7</v>
      </c>
      <c r="M17" s="74">
        <v>0</v>
      </c>
      <c r="N17" s="73">
        <v>203.17</v>
      </c>
      <c r="O17" s="46">
        <v>128.4</v>
      </c>
      <c r="P17" s="46">
        <v>0</v>
      </c>
      <c r="Q17" s="46">
        <v>0</v>
      </c>
      <c r="R17" s="46">
        <v>0</v>
      </c>
      <c r="S17" s="74">
        <v>0</v>
      </c>
      <c r="W17">
        <v>25</v>
      </c>
      <c r="X17">
        <v>0.39</v>
      </c>
      <c r="Y17">
        <v>0</v>
      </c>
      <c r="Z17">
        <v>0</v>
      </c>
      <c r="AA17">
        <v>7.7</v>
      </c>
      <c r="AB17">
        <v>0</v>
      </c>
      <c r="AC17">
        <v>0</v>
      </c>
      <c r="AD17">
        <v>20</v>
      </c>
      <c r="AE17">
        <v>11.55</v>
      </c>
      <c r="AF17">
        <v>100</v>
      </c>
      <c r="AG17">
        <v>158.47999999999999</v>
      </c>
      <c r="AH17">
        <v>0</v>
      </c>
      <c r="AI17">
        <v>8.18</v>
      </c>
      <c r="AJ17">
        <v>0</v>
      </c>
      <c r="AK17">
        <v>6.74</v>
      </c>
      <c r="AL17">
        <v>8.4</v>
      </c>
      <c r="AM17">
        <v>5.78</v>
      </c>
      <c r="AN17">
        <v>0</v>
      </c>
      <c r="AO17">
        <v>0</v>
      </c>
      <c r="AP17">
        <v>0</v>
      </c>
      <c r="AQ17">
        <v>18.29</v>
      </c>
      <c r="AR17">
        <v>19.690000000000001</v>
      </c>
      <c r="AS17">
        <v>6.74</v>
      </c>
      <c r="AT17">
        <v>1.66</v>
      </c>
      <c r="AU17">
        <v>4.8099999999999996</v>
      </c>
    </row>
    <row r="18" spans="1:47">
      <c r="A18" t="s">
        <v>247</v>
      </c>
      <c r="G18" t="s">
        <v>60</v>
      </c>
      <c r="H18" s="73">
        <v>0.39</v>
      </c>
      <c r="I18" s="46">
        <v>0</v>
      </c>
      <c r="J18" s="46">
        <v>1.66</v>
      </c>
      <c r="K18" s="46">
        <v>62.09</v>
      </c>
      <c r="L18" s="46">
        <v>7.7</v>
      </c>
      <c r="M18" s="74">
        <v>0</v>
      </c>
      <c r="N18" s="73">
        <v>203.17</v>
      </c>
      <c r="O18" s="46">
        <v>128.4</v>
      </c>
      <c r="P18" s="46">
        <v>0</v>
      </c>
      <c r="Q18" s="46">
        <v>0</v>
      </c>
      <c r="R18" s="46">
        <v>0</v>
      </c>
      <c r="S18" s="74">
        <v>0</v>
      </c>
      <c r="W18">
        <v>25</v>
      </c>
      <c r="X18">
        <v>0.39</v>
      </c>
      <c r="Y18">
        <v>0</v>
      </c>
      <c r="Z18">
        <v>0</v>
      </c>
      <c r="AA18">
        <v>7.7</v>
      </c>
      <c r="AB18">
        <v>0</v>
      </c>
      <c r="AC18">
        <v>0</v>
      </c>
      <c r="AD18">
        <v>20</v>
      </c>
      <c r="AE18">
        <v>11.55</v>
      </c>
      <c r="AF18">
        <v>100</v>
      </c>
      <c r="AG18">
        <v>158.47999999999999</v>
      </c>
      <c r="AH18">
        <v>0</v>
      </c>
      <c r="AI18">
        <v>8.18</v>
      </c>
      <c r="AJ18">
        <v>0</v>
      </c>
      <c r="AK18">
        <v>6.74</v>
      </c>
      <c r="AL18">
        <v>8.4</v>
      </c>
      <c r="AM18">
        <v>5.78</v>
      </c>
      <c r="AN18">
        <v>0</v>
      </c>
      <c r="AO18">
        <v>0</v>
      </c>
      <c r="AP18">
        <v>0</v>
      </c>
      <c r="AQ18">
        <v>18.29</v>
      </c>
      <c r="AR18">
        <v>19.690000000000001</v>
      </c>
      <c r="AS18">
        <v>6.74</v>
      </c>
      <c r="AT18">
        <v>1.66</v>
      </c>
      <c r="AU18">
        <v>4.8099999999999996</v>
      </c>
    </row>
    <row r="19" spans="1:47">
      <c r="A19" t="s">
        <v>261</v>
      </c>
      <c r="G19" t="s">
        <v>61</v>
      </c>
      <c r="H19" s="73">
        <v>0.39</v>
      </c>
      <c r="I19" s="46">
        <v>0</v>
      </c>
      <c r="J19" s="46">
        <v>1.66</v>
      </c>
      <c r="K19" s="46">
        <v>62.09</v>
      </c>
      <c r="L19" s="46">
        <v>7.7</v>
      </c>
      <c r="M19" s="74">
        <v>0</v>
      </c>
      <c r="N19" s="73">
        <v>203.17</v>
      </c>
      <c r="O19" s="46">
        <v>128.4</v>
      </c>
      <c r="P19" s="46">
        <v>0</v>
      </c>
      <c r="Q19" s="46">
        <v>0</v>
      </c>
      <c r="R19" s="46">
        <v>0</v>
      </c>
      <c r="S19" s="74">
        <v>0</v>
      </c>
      <c r="W19">
        <v>25</v>
      </c>
      <c r="X19">
        <v>0.39</v>
      </c>
      <c r="Y19">
        <v>0</v>
      </c>
      <c r="Z19">
        <v>0</v>
      </c>
      <c r="AA19">
        <v>7.7</v>
      </c>
      <c r="AB19">
        <v>0</v>
      </c>
      <c r="AC19">
        <v>0</v>
      </c>
      <c r="AD19">
        <v>20</v>
      </c>
      <c r="AE19">
        <v>11.55</v>
      </c>
      <c r="AF19">
        <v>100</v>
      </c>
      <c r="AG19">
        <v>158.47999999999999</v>
      </c>
      <c r="AH19">
        <v>0</v>
      </c>
      <c r="AI19">
        <v>8.18</v>
      </c>
      <c r="AJ19">
        <v>0</v>
      </c>
      <c r="AK19">
        <v>6.74</v>
      </c>
      <c r="AL19">
        <v>8.4</v>
      </c>
      <c r="AM19">
        <v>5.78</v>
      </c>
      <c r="AN19">
        <v>0</v>
      </c>
      <c r="AO19">
        <v>0</v>
      </c>
      <c r="AP19">
        <v>0</v>
      </c>
      <c r="AQ19">
        <v>18.29</v>
      </c>
      <c r="AR19">
        <v>19.690000000000001</v>
      </c>
      <c r="AS19">
        <v>6.74</v>
      </c>
      <c r="AT19">
        <v>1.66</v>
      </c>
      <c r="AU19">
        <v>4.8099999999999996</v>
      </c>
    </row>
    <row r="20" spans="1:47">
      <c r="A20" t="s">
        <v>262</v>
      </c>
      <c r="G20" t="s">
        <v>62</v>
      </c>
      <c r="H20" s="73">
        <v>0.39</v>
      </c>
      <c r="I20" s="46">
        <v>0</v>
      </c>
      <c r="J20" s="46">
        <v>1.66</v>
      </c>
      <c r="K20" s="46">
        <v>62.09</v>
      </c>
      <c r="L20" s="46">
        <v>7.7</v>
      </c>
      <c r="M20" s="74">
        <v>0</v>
      </c>
      <c r="N20" s="73">
        <v>203.17</v>
      </c>
      <c r="O20" s="46">
        <v>128.4</v>
      </c>
      <c r="P20" s="46">
        <v>0</v>
      </c>
      <c r="Q20" s="46">
        <v>0</v>
      </c>
      <c r="R20" s="46">
        <v>0</v>
      </c>
      <c r="S20" s="74">
        <v>0</v>
      </c>
      <c r="W20">
        <v>25</v>
      </c>
      <c r="X20">
        <v>0.39</v>
      </c>
      <c r="Y20">
        <v>0</v>
      </c>
      <c r="Z20">
        <v>0</v>
      </c>
      <c r="AA20">
        <v>7.7</v>
      </c>
      <c r="AB20">
        <v>0</v>
      </c>
      <c r="AC20">
        <v>0</v>
      </c>
      <c r="AD20">
        <v>20</v>
      </c>
      <c r="AE20">
        <v>11.55</v>
      </c>
      <c r="AF20">
        <v>100</v>
      </c>
      <c r="AG20">
        <v>158.47999999999999</v>
      </c>
      <c r="AH20">
        <v>0</v>
      </c>
      <c r="AI20">
        <v>8.18</v>
      </c>
      <c r="AJ20">
        <v>0</v>
      </c>
      <c r="AK20">
        <v>6.74</v>
      </c>
      <c r="AL20">
        <v>8.4</v>
      </c>
      <c r="AM20">
        <v>5.78</v>
      </c>
      <c r="AN20">
        <v>0</v>
      </c>
      <c r="AO20">
        <v>0</v>
      </c>
      <c r="AP20">
        <v>0</v>
      </c>
      <c r="AQ20">
        <v>18.29</v>
      </c>
      <c r="AR20">
        <v>19.690000000000001</v>
      </c>
      <c r="AS20">
        <v>6.74</v>
      </c>
      <c r="AT20">
        <v>1.66</v>
      </c>
      <c r="AU20">
        <v>4.8099999999999996</v>
      </c>
    </row>
    <row r="21" spans="1:47">
      <c r="A21" t="s">
        <v>248</v>
      </c>
      <c r="G21" t="s">
        <v>63</v>
      </c>
      <c r="H21" s="73">
        <v>0.39</v>
      </c>
      <c r="I21" s="46">
        <v>0</v>
      </c>
      <c r="J21" s="46">
        <v>1.66</v>
      </c>
      <c r="K21" s="46">
        <v>62.09</v>
      </c>
      <c r="L21" s="46">
        <v>7.7</v>
      </c>
      <c r="M21" s="74">
        <v>0</v>
      </c>
      <c r="N21" s="73">
        <v>203.17</v>
      </c>
      <c r="O21" s="46">
        <v>128.4</v>
      </c>
      <c r="P21" s="46">
        <v>0</v>
      </c>
      <c r="Q21" s="46">
        <v>0</v>
      </c>
      <c r="R21" s="46">
        <v>0</v>
      </c>
      <c r="S21" s="74">
        <v>0</v>
      </c>
      <c r="W21">
        <v>25</v>
      </c>
      <c r="X21">
        <v>0.39</v>
      </c>
      <c r="Y21">
        <v>0</v>
      </c>
      <c r="Z21">
        <v>0</v>
      </c>
      <c r="AA21">
        <v>7.7</v>
      </c>
      <c r="AB21">
        <v>0</v>
      </c>
      <c r="AC21">
        <v>0</v>
      </c>
      <c r="AD21">
        <v>20</v>
      </c>
      <c r="AE21">
        <v>11.55</v>
      </c>
      <c r="AF21">
        <v>100</v>
      </c>
      <c r="AG21">
        <v>158.47999999999999</v>
      </c>
      <c r="AH21">
        <v>0</v>
      </c>
      <c r="AI21">
        <v>8.18</v>
      </c>
      <c r="AJ21">
        <v>0</v>
      </c>
      <c r="AK21">
        <v>6.74</v>
      </c>
      <c r="AL21">
        <v>8.4</v>
      </c>
      <c r="AM21">
        <v>5.78</v>
      </c>
      <c r="AN21">
        <v>0</v>
      </c>
      <c r="AO21">
        <v>0</v>
      </c>
      <c r="AP21">
        <v>0</v>
      </c>
      <c r="AQ21">
        <v>18.29</v>
      </c>
      <c r="AR21">
        <v>19.690000000000001</v>
      </c>
      <c r="AS21">
        <v>6.74</v>
      </c>
      <c r="AT21">
        <v>1.66</v>
      </c>
      <c r="AU21">
        <v>4.8099999999999996</v>
      </c>
    </row>
    <row r="22" spans="1:47">
      <c r="A22" t="s">
        <v>249</v>
      </c>
      <c r="G22" t="s">
        <v>64</v>
      </c>
      <c r="H22" s="73">
        <v>0.39</v>
      </c>
      <c r="I22" s="46">
        <v>0</v>
      </c>
      <c r="J22" s="46">
        <v>1.66</v>
      </c>
      <c r="K22" s="46">
        <v>62.09</v>
      </c>
      <c r="L22" s="46">
        <v>7.7</v>
      </c>
      <c r="M22" s="74">
        <v>0</v>
      </c>
      <c r="N22" s="73">
        <v>203.17</v>
      </c>
      <c r="O22" s="46">
        <v>128.4</v>
      </c>
      <c r="P22" s="46">
        <v>0</v>
      </c>
      <c r="Q22" s="46">
        <v>0</v>
      </c>
      <c r="R22" s="46">
        <v>0</v>
      </c>
      <c r="S22" s="74">
        <v>0</v>
      </c>
      <c r="W22">
        <v>25</v>
      </c>
      <c r="X22">
        <v>0.39</v>
      </c>
      <c r="Y22">
        <v>0</v>
      </c>
      <c r="Z22">
        <v>0</v>
      </c>
      <c r="AA22">
        <v>7.7</v>
      </c>
      <c r="AB22">
        <v>0</v>
      </c>
      <c r="AC22">
        <v>0</v>
      </c>
      <c r="AD22">
        <v>20</v>
      </c>
      <c r="AE22">
        <v>11.55</v>
      </c>
      <c r="AF22">
        <v>100</v>
      </c>
      <c r="AG22">
        <v>158.47999999999999</v>
      </c>
      <c r="AH22">
        <v>0</v>
      </c>
      <c r="AI22">
        <v>8.18</v>
      </c>
      <c r="AJ22">
        <v>0</v>
      </c>
      <c r="AK22">
        <v>6.74</v>
      </c>
      <c r="AL22">
        <v>8.4</v>
      </c>
      <c r="AM22">
        <v>5.78</v>
      </c>
      <c r="AN22">
        <v>0</v>
      </c>
      <c r="AO22">
        <v>0</v>
      </c>
      <c r="AP22">
        <v>0</v>
      </c>
      <c r="AQ22">
        <v>18.29</v>
      </c>
      <c r="AR22">
        <v>19.690000000000001</v>
      </c>
      <c r="AS22">
        <v>6.74</v>
      </c>
      <c r="AT22">
        <v>1.66</v>
      </c>
      <c r="AU22">
        <v>4.8099999999999996</v>
      </c>
    </row>
    <row r="23" spans="1:47">
      <c r="A23" t="s">
        <v>250</v>
      </c>
      <c r="G23" t="s">
        <v>65</v>
      </c>
      <c r="H23" s="73">
        <v>0.39</v>
      </c>
      <c r="I23" s="46">
        <v>0</v>
      </c>
      <c r="J23" s="46">
        <v>1.66</v>
      </c>
      <c r="K23" s="46">
        <v>62.09</v>
      </c>
      <c r="L23" s="46">
        <v>7.7</v>
      </c>
      <c r="M23" s="74">
        <v>0</v>
      </c>
      <c r="N23" s="73">
        <v>203.17</v>
      </c>
      <c r="O23" s="46">
        <v>128.4</v>
      </c>
      <c r="P23" s="46">
        <v>0</v>
      </c>
      <c r="Q23" s="46">
        <v>0</v>
      </c>
      <c r="R23" s="46">
        <v>0</v>
      </c>
      <c r="S23" s="74">
        <v>0</v>
      </c>
      <c r="W23">
        <v>25</v>
      </c>
      <c r="X23">
        <v>0.39</v>
      </c>
      <c r="Y23">
        <v>0</v>
      </c>
      <c r="Z23">
        <v>0</v>
      </c>
      <c r="AA23">
        <v>7.7</v>
      </c>
      <c r="AB23">
        <v>0</v>
      </c>
      <c r="AC23">
        <v>0</v>
      </c>
      <c r="AD23">
        <v>20</v>
      </c>
      <c r="AE23">
        <v>11.55</v>
      </c>
      <c r="AF23">
        <v>100</v>
      </c>
      <c r="AG23">
        <v>158.47999999999999</v>
      </c>
      <c r="AH23">
        <v>0</v>
      </c>
      <c r="AI23">
        <v>8.18</v>
      </c>
      <c r="AJ23">
        <v>0</v>
      </c>
      <c r="AK23">
        <v>6.74</v>
      </c>
      <c r="AL23">
        <v>8.4</v>
      </c>
      <c r="AM23">
        <v>5.78</v>
      </c>
      <c r="AN23">
        <v>0</v>
      </c>
      <c r="AO23">
        <v>0</v>
      </c>
      <c r="AP23">
        <v>0</v>
      </c>
      <c r="AQ23">
        <v>18.29</v>
      </c>
      <c r="AR23">
        <v>19.690000000000001</v>
      </c>
      <c r="AS23">
        <v>6.74</v>
      </c>
      <c r="AT23">
        <v>1.66</v>
      </c>
      <c r="AU23">
        <v>4.8099999999999996</v>
      </c>
    </row>
    <row r="24" spans="1:47">
      <c r="A24" t="s">
        <v>251</v>
      </c>
      <c r="G24" t="s">
        <v>66</v>
      </c>
      <c r="H24" s="73">
        <v>0.39</v>
      </c>
      <c r="I24" s="46">
        <v>0</v>
      </c>
      <c r="J24" s="46">
        <v>1.66</v>
      </c>
      <c r="K24" s="46">
        <v>62.09</v>
      </c>
      <c r="L24" s="46">
        <v>7.7</v>
      </c>
      <c r="M24" s="74">
        <v>0</v>
      </c>
      <c r="N24" s="73">
        <v>203.17</v>
      </c>
      <c r="O24" s="46">
        <v>128.4</v>
      </c>
      <c r="P24" s="46">
        <v>0</v>
      </c>
      <c r="Q24" s="46">
        <v>0</v>
      </c>
      <c r="R24" s="46">
        <v>0</v>
      </c>
      <c r="S24" s="74">
        <v>0</v>
      </c>
      <c r="W24">
        <v>25</v>
      </c>
      <c r="X24">
        <v>0.39</v>
      </c>
      <c r="Y24">
        <v>0</v>
      </c>
      <c r="Z24">
        <v>0</v>
      </c>
      <c r="AA24">
        <v>7.7</v>
      </c>
      <c r="AB24">
        <v>0</v>
      </c>
      <c r="AC24">
        <v>0</v>
      </c>
      <c r="AD24">
        <v>20</v>
      </c>
      <c r="AE24">
        <v>11.55</v>
      </c>
      <c r="AF24">
        <v>100</v>
      </c>
      <c r="AG24">
        <v>158.47999999999999</v>
      </c>
      <c r="AH24">
        <v>0</v>
      </c>
      <c r="AI24">
        <v>8.18</v>
      </c>
      <c r="AJ24">
        <v>0</v>
      </c>
      <c r="AK24">
        <v>6.74</v>
      </c>
      <c r="AL24">
        <v>8.4</v>
      </c>
      <c r="AM24">
        <v>5.78</v>
      </c>
      <c r="AN24">
        <v>0</v>
      </c>
      <c r="AO24">
        <v>0</v>
      </c>
      <c r="AP24">
        <v>0</v>
      </c>
      <c r="AQ24">
        <v>18.29</v>
      </c>
      <c r="AR24">
        <v>19.690000000000001</v>
      </c>
      <c r="AS24">
        <v>6.74</v>
      </c>
      <c r="AT24">
        <v>1.66</v>
      </c>
      <c r="AU24">
        <v>4.8099999999999996</v>
      </c>
    </row>
    <row r="25" spans="1:47">
      <c r="A25" t="s">
        <v>252</v>
      </c>
      <c r="G25" t="s">
        <v>67</v>
      </c>
      <c r="H25" s="73">
        <v>0.39</v>
      </c>
      <c r="I25" s="46">
        <v>0</v>
      </c>
      <c r="J25" s="46">
        <v>1.66</v>
      </c>
      <c r="K25" s="46">
        <v>62.09</v>
      </c>
      <c r="L25" s="46">
        <v>7.7</v>
      </c>
      <c r="M25" s="74">
        <v>0</v>
      </c>
      <c r="N25" s="73">
        <v>203.17</v>
      </c>
      <c r="O25" s="46">
        <v>128.4</v>
      </c>
      <c r="P25" s="46">
        <v>0</v>
      </c>
      <c r="Q25" s="46">
        <v>0</v>
      </c>
      <c r="R25" s="46">
        <v>0</v>
      </c>
      <c r="S25" s="74">
        <v>0</v>
      </c>
      <c r="W25">
        <v>25</v>
      </c>
      <c r="X25">
        <v>0.39</v>
      </c>
      <c r="Y25">
        <v>0</v>
      </c>
      <c r="Z25">
        <v>0</v>
      </c>
      <c r="AA25">
        <v>7.7</v>
      </c>
      <c r="AB25">
        <v>0</v>
      </c>
      <c r="AC25">
        <v>0</v>
      </c>
      <c r="AD25">
        <v>20</v>
      </c>
      <c r="AE25">
        <v>11.55</v>
      </c>
      <c r="AF25">
        <v>100</v>
      </c>
      <c r="AG25">
        <v>158.47999999999999</v>
      </c>
      <c r="AH25">
        <v>0</v>
      </c>
      <c r="AI25">
        <v>8.18</v>
      </c>
      <c r="AJ25">
        <v>0</v>
      </c>
      <c r="AK25">
        <v>6.74</v>
      </c>
      <c r="AL25">
        <v>8.4</v>
      </c>
      <c r="AM25">
        <v>5.78</v>
      </c>
      <c r="AN25">
        <v>0</v>
      </c>
      <c r="AO25">
        <v>0</v>
      </c>
      <c r="AP25">
        <v>0</v>
      </c>
      <c r="AQ25">
        <v>18.29</v>
      </c>
      <c r="AR25">
        <v>19.690000000000001</v>
      </c>
      <c r="AS25">
        <v>6.74</v>
      </c>
      <c r="AT25">
        <v>1.66</v>
      </c>
      <c r="AU25">
        <v>4.8099999999999996</v>
      </c>
    </row>
    <row r="26" spans="1:47">
      <c r="A26" t="s">
        <v>253</v>
      </c>
      <c r="G26" t="s">
        <v>68</v>
      </c>
      <c r="H26" s="73">
        <v>0.39</v>
      </c>
      <c r="I26" s="46">
        <v>0</v>
      </c>
      <c r="J26" s="46">
        <v>1.66</v>
      </c>
      <c r="K26" s="46">
        <v>62.09</v>
      </c>
      <c r="L26" s="46">
        <v>7.7</v>
      </c>
      <c r="M26" s="74">
        <v>0</v>
      </c>
      <c r="N26" s="73">
        <v>203.17</v>
      </c>
      <c r="O26" s="46">
        <v>128.4</v>
      </c>
      <c r="P26" s="46">
        <v>0</v>
      </c>
      <c r="Q26" s="46">
        <v>0</v>
      </c>
      <c r="R26" s="46">
        <v>0</v>
      </c>
      <c r="S26" s="74">
        <v>0</v>
      </c>
      <c r="W26">
        <v>25</v>
      </c>
      <c r="X26">
        <v>0.39</v>
      </c>
      <c r="Y26">
        <v>0</v>
      </c>
      <c r="Z26">
        <v>0</v>
      </c>
      <c r="AA26">
        <v>7.7</v>
      </c>
      <c r="AB26">
        <v>0</v>
      </c>
      <c r="AC26">
        <v>0</v>
      </c>
      <c r="AD26">
        <v>20</v>
      </c>
      <c r="AE26">
        <v>11.55</v>
      </c>
      <c r="AF26">
        <v>100</v>
      </c>
      <c r="AG26">
        <v>158.47999999999999</v>
      </c>
      <c r="AH26">
        <v>0</v>
      </c>
      <c r="AI26">
        <v>8.18</v>
      </c>
      <c r="AJ26">
        <v>0</v>
      </c>
      <c r="AK26">
        <v>6.74</v>
      </c>
      <c r="AL26">
        <v>8.4</v>
      </c>
      <c r="AM26">
        <v>5.78</v>
      </c>
      <c r="AN26">
        <v>0</v>
      </c>
      <c r="AO26">
        <v>0</v>
      </c>
      <c r="AP26">
        <v>0</v>
      </c>
      <c r="AQ26">
        <v>18.29</v>
      </c>
      <c r="AR26">
        <v>19.690000000000001</v>
      </c>
      <c r="AS26">
        <v>6.74</v>
      </c>
      <c r="AT26">
        <v>1.66</v>
      </c>
      <c r="AU26">
        <v>4.8099999999999996</v>
      </c>
    </row>
    <row r="27" spans="1:47">
      <c r="A27" t="s">
        <v>254</v>
      </c>
      <c r="G27" t="s">
        <v>69</v>
      </c>
      <c r="H27" s="73">
        <v>0.43</v>
      </c>
      <c r="I27" s="46">
        <v>0</v>
      </c>
      <c r="J27" s="46">
        <v>1.66</v>
      </c>
      <c r="K27" s="46">
        <v>62.09</v>
      </c>
      <c r="L27" s="46">
        <v>7.7</v>
      </c>
      <c r="M27" s="74">
        <v>0</v>
      </c>
      <c r="N27" s="73">
        <v>237.07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25</v>
      </c>
      <c r="X27">
        <v>0.43</v>
      </c>
      <c r="Y27">
        <v>0</v>
      </c>
      <c r="Z27">
        <v>158.47999999999999</v>
      </c>
      <c r="AA27">
        <v>7.7</v>
      </c>
      <c r="AB27">
        <v>0</v>
      </c>
      <c r="AC27">
        <v>0</v>
      </c>
      <c r="AD27">
        <v>20</v>
      </c>
      <c r="AE27">
        <v>11.55</v>
      </c>
      <c r="AF27">
        <v>100</v>
      </c>
      <c r="AG27">
        <v>0</v>
      </c>
      <c r="AH27">
        <v>0</v>
      </c>
      <c r="AI27">
        <v>8.18</v>
      </c>
      <c r="AJ27">
        <v>100</v>
      </c>
      <c r="AK27">
        <v>6.74</v>
      </c>
      <c r="AL27">
        <v>0</v>
      </c>
      <c r="AM27">
        <v>5.78</v>
      </c>
      <c r="AN27">
        <v>0</v>
      </c>
      <c r="AO27">
        <v>0</v>
      </c>
      <c r="AP27">
        <v>53.59</v>
      </c>
      <c r="AQ27">
        <v>18.29</v>
      </c>
      <c r="AR27">
        <v>0</v>
      </c>
      <c r="AS27">
        <v>6.74</v>
      </c>
      <c r="AT27">
        <v>1.66</v>
      </c>
      <c r="AU27">
        <v>4.8099999999999996</v>
      </c>
    </row>
    <row r="28" spans="1:47">
      <c r="A28" t="s">
        <v>255</v>
      </c>
      <c r="G28" t="s">
        <v>70</v>
      </c>
      <c r="H28" s="73">
        <v>0.43</v>
      </c>
      <c r="I28" s="46">
        <v>0</v>
      </c>
      <c r="J28" s="46">
        <v>1.66</v>
      </c>
      <c r="K28" s="46">
        <v>62.09</v>
      </c>
      <c r="L28" s="46">
        <v>7.7</v>
      </c>
      <c r="M28" s="74">
        <v>0</v>
      </c>
      <c r="N28" s="73">
        <v>237.07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25</v>
      </c>
      <c r="X28">
        <v>0.43</v>
      </c>
      <c r="Y28">
        <v>0</v>
      </c>
      <c r="Z28">
        <v>158.47999999999999</v>
      </c>
      <c r="AA28">
        <v>7.7</v>
      </c>
      <c r="AB28">
        <v>0</v>
      </c>
      <c r="AC28">
        <v>0</v>
      </c>
      <c r="AD28">
        <v>20</v>
      </c>
      <c r="AE28">
        <v>11.55</v>
      </c>
      <c r="AF28">
        <v>100</v>
      </c>
      <c r="AG28">
        <v>0</v>
      </c>
      <c r="AH28">
        <v>0</v>
      </c>
      <c r="AI28">
        <v>8.18</v>
      </c>
      <c r="AJ28">
        <v>100</v>
      </c>
      <c r="AK28">
        <v>6.74</v>
      </c>
      <c r="AL28">
        <v>0</v>
      </c>
      <c r="AM28">
        <v>5.78</v>
      </c>
      <c r="AN28">
        <v>0</v>
      </c>
      <c r="AO28">
        <v>0</v>
      </c>
      <c r="AP28">
        <v>53.59</v>
      </c>
      <c r="AQ28">
        <v>18.29</v>
      </c>
      <c r="AR28">
        <v>0</v>
      </c>
      <c r="AS28">
        <v>6.74</v>
      </c>
      <c r="AT28">
        <v>1.66</v>
      </c>
      <c r="AU28">
        <v>4.8099999999999996</v>
      </c>
    </row>
    <row r="29" spans="1:47">
      <c r="A29" t="s">
        <v>263</v>
      </c>
      <c r="G29" t="s">
        <v>71</v>
      </c>
      <c r="H29" s="73">
        <v>0.43</v>
      </c>
      <c r="I29" s="46">
        <v>0</v>
      </c>
      <c r="J29" s="46">
        <v>1.66</v>
      </c>
      <c r="K29" s="46">
        <v>62.09</v>
      </c>
      <c r="L29" s="46">
        <v>7.7</v>
      </c>
      <c r="M29" s="74">
        <v>0</v>
      </c>
      <c r="N29" s="73">
        <v>237.07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25</v>
      </c>
      <c r="X29">
        <v>0.43</v>
      </c>
      <c r="Y29">
        <v>0</v>
      </c>
      <c r="Z29">
        <v>158.47999999999999</v>
      </c>
      <c r="AA29">
        <v>7.7</v>
      </c>
      <c r="AB29">
        <v>0</v>
      </c>
      <c r="AC29">
        <v>0</v>
      </c>
      <c r="AD29">
        <v>20</v>
      </c>
      <c r="AE29">
        <v>11.55</v>
      </c>
      <c r="AF29">
        <v>100</v>
      </c>
      <c r="AG29">
        <v>0</v>
      </c>
      <c r="AH29">
        <v>0</v>
      </c>
      <c r="AI29">
        <v>8.18</v>
      </c>
      <c r="AJ29">
        <v>100</v>
      </c>
      <c r="AK29">
        <v>6.74</v>
      </c>
      <c r="AL29">
        <v>0</v>
      </c>
      <c r="AM29">
        <v>5.78</v>
      </c>
      <c r="AN29">
        <v>0</v>
      </c>
      <c r="AO29">
        <v>0</v>
      </c>
      <c r="AP29">
        <v>53.59</v>
      </c>
      <c r="AQ29">
        <v>18.29</v>
      </c>
      <c r="AR29">
        <v>0</v>
      </c>
      <c r="AS29">
        <v>6.74</v>
      </c>
      <c r="AT29">
        <v>1.66</v>
      </c>
      <c r="AU29">
        <v>4.8099999999999996</v>
      </c>
    </row>
    <row r="30" spans="1:47">
      <c r="A30" t="s">
        <v>264</v>
      </c>
      <c r="G30" t="s">
        <v>72</v>
      </c>
      <c r="H30" s="73">
        <v>0.43</v>
      </c>
      <c r="I30" s="46">
        <v>0</v>
      </c>
      <c r="J30" s="46">
        <v>1.66</v>
      </c>
      <c r="K30" s="46">
        <v>62.09</v>
      </c>
      <c r="L30" s="46">
        <v>7.7</v>
      </c>
      <c r="M30" s="74">
        <v>0</v>
      </c>
      <c r="N30" s="73">
        <v>237.07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25</v>
      </c>
      <c r="X30">
        <v>0.43</v>
      </c>
      <c r="Y30">
        <v>0</v>
      </c>
      <c r="Z30">
        <v>158.47999999999999</v>
      </c>
      <c r="AA30">
        <v>7.7</v>
      </c>
      <c r="AB30">
        <v>0</v>
      </c>
      <c r="AC30">
        <v>0</v>
      </c>
      <c r="AD30">
        <v>20</v>
      </c>
      <c r="AE30">
        <v>11.55</v>
      </c>
      <c r="AF30">
        <v>100</v>
      </c>
      <c r="AG30">
        <v>0</v>
      </c>
      <c r="AH30">
        <v>0</v>
      </c>
      <c r="AI30">
        <v>8.18</v>
      </c>
      <c r="AJ30">
        <v>100</v>
      </c>
      <c r="AK30">
        <v>6.74</v>
      </c>
      <c r="AL30">
        <v>0</v>
      </c>
      <c r="AM30">
        <v>5.78</v>
      </c>
      <c r="AN30">
        <v>0</v>
      </c>
      <c r="AO30">
        <v>0</v>
      </c>
      <c r="AP30">
        <v>53.59</v>
      </c>
      <c r="AQ30">
        <v>18.29</v>
      </c>
      <c r="AR30">
        <v>0</v>
      </c>
      <c r="AS30">
        <v>6.74</v>
      </c>
      <c r="AT30">
        <v>1.66</v>
      </c>
      <c r="AU30">
        <v>4.8099999999999996</v>
      </c>
    </row>
    <row r="31" spans="1:47">
      <c r="A31" t="s">
        <v>274</v>
      </c>
      <c r="G31" t="s">
        <v>73</v>
      </c>
      <c r="H31" s="73">
        <v>0.48</v>
      </c>
      <c r="I31" s="46">
        <v>0</v>
      </c>
      <c r="J31" s="46">
        <v>1.66</v>
      </c>
      <c r="K31" s="46">
        <v>62.09</v>
      </c>
      <c r="L31" s="46">
        <v>7.7</v>
      </c>
      <c r="M31" s="74">
        <v>0</v>
      </c>
      <c r="N31" s="73">
        <v>237.07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25</v>
      </c>
      <c r="X31">
        <v>0.48</v>
      </c>
      <c r="Y31">
        <v>0</v>
      </c>
      <c r="Z31">
        <v>158.47999999999999</v>
      </c>
      <c r="AA31">
        <v>7.7</v>
      </c>
      <c r="AB31">
        <v>0</v>
      </c>
      <c r="AC31">
        <v>0</v>
      </c>
      <c r="AD31">
        <v>20</v>
      </c>
      <c r="AE31">
        <v>11.55</v>
      </c>
      <c r="AF31">
        <v>100</v>
      </c>
      <c r="AG31">
        <v>0</v>
      </c>
      <c r="AH31">
        <v>0</v>
      </c>
      <c r="AI31">
        <v>8.18</v>
      </c>
      <c r="AJ31">
        <v>100</v>
      </c>
      <c r="AK31">
        <v>6.74</v>
      </c>
      <c r="AL31">
        <v>0</v>
      </c>
      <c r="AM31">
        <v>5.78</v>
      </c>
      <c r="AN31">
        <v>0</v>
      </c>
      <c r="AO31">
        <v>0</v>
      </c>
      <c r="AP31">
        <v>53.59</v>
      </c>
      <c r="AQ31">
        <v>18.29</v>
      </c>
      <c r="AR31">
        <v>0</v>
      </c>
      <c r="AS31">
        <v>6.74</v>
      </c>
      <c r="AT31">
        <v>1.66</v>
      </c>
      <c r="AU31">
        <v>4.8099999999999996</v>
      </c>
    </row>
    <row r="32" spans="1:47">
      <c r="A32" t="s">
        <v>275</v>
      </c>
      <c r="G32" t="s">
        <v>74</v>
      </c>
      <c r="H32" s="73">
        <v>0.48</v>
      </c>
      <c r="I32" s="46">
        <v>0</v>
      </c>
      <c r="J32" s="46">
        <v>1.66</v>
      </c>
      <c r="K32" s="46">
        <v>62.09</v>
      </c>
      <c r="L32" s="46">
        <v>7.9700000000000006</v>
      </c>
      <c r="M32" s="74">
        <v>0</v>
      </c>
      <c r="N32" s="73">
        <v>237.07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25</v>
      </c>
      <c r="X32">
        <v>0.48</v>
      </c>
      <c r="Y32">
        <v>0</v>
      </c>
      <c r="Z32">
        <v>158.47999999999999</v>
      </c>
      <c r="AA32">
        <v>7.7</v>
      </c>
      <c r="AB32">
        <v>0</v>
      </c>
      <c r="AC32">
        <v>0.27</v>
      </c>
      <c r="AD32">
        <v>20</v>
      </c>
      <c r="AE32">
        <v>11.55</v>
      </c>
      <c r="AF32">
        <v>100</v>
      </c>
      <c r="AG32">
        <v>0</v>
      </c>
      <c r="AH32">
        <v>0</v>
      </c>
      <c r="AI32">
        <v>8.18</v>
      </c>
      <c r="AJ32">
        <v>100</v>
      </c>
      <c r="AK32">
        <v>6.74</v>
      </c>
      <c r="AL32">
        <v>0</v>
      </c>
      <c r="AM32">
        <v>5.78</v>
      </c>
      <c r="AN32">
        <v>0</v>
      </c>
      <c r="AO32">
        <v>0</v>
      </c>
      <c r="AP32">
        <v>53.59</v>
      </c>
      <c r="AQ32">
        <v>18.29</v>
      </c>
      <c r="AR32">
        <v>0</v>
      </c>
      <c r="AS32">
        <v>6.74</v>
      </c>
      <c r="AT32">
        <v>1.66</v>
      </c>
      <c r="AU32">
        <v>4.8099999999999996</v>
      </c>
    </row>
    <row r="33" spans="1:47">
      <c r="A33" t="s">
        <v>276</v>
      </c>
      <c r="G33" t="s">
        <v>75</v>
      </c>
      <c r="H33" s="73">
        <v>0.48</v>
      </c>
      <c r="I33" s="46">
        <v>0</v>
      </c>
      <c r="J33" s="46">
        <v>1.66</v>
      </c>
      <c r="K33" s="46">
        <v>62.09</v>
      </c>
      <c r="L33" s="46">
        <v>8.3000000000000007</v>
      </c>
      <c r="M33" s="74">
        <v>0</v>
      </c>
      <c r="N33" s="73">
        <v>237.07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25</v>
      </c>
      <c r="X33">
        <v>0.48</v>
      </c>
      <c r="Y33">
        <v>0</v>
      </c>
      <c r="Z33">
        <v>158.47999999999999</v>
      </c>
      <c r="AA33">
        <v>7.7</v>
      </c>
      <c r="AB33">
        <v>0</v>
      </c>
      <c r="AC33">
        <v>0.6</v>
      </c>
      <c r="AD33">
        <v>20</v>
      </c>
      <c r="AE33">
        <v>11.55</v>
      </c>
      <c r="AF33">
        <v>100</v>
      </c>
      <c r="AG33">
        <v>0</v>
      </c>
      <c r="AH33">
        <v>0</v>
      </c>
      <c r="AI33">
        <v>8.18</v>
      </c>
      <c r="AJ33">
        <v>100</v>
      </c>
      <c r="AK33">
        <v>6.74</v>
      </c>
      <c r="AL33">
        <v>0</v>
      </c>
      <c r="AM33">
        <v>5.78</v>
      </c>
      <c r="AN33">
        <v>0</v>
      </c>
      <c r="AO33">
        <v>0</v>
      </c>
      <c r="AP33">
        <v>53.59</v>
      </c>
      <c r="AQ33">
        <v>18.29</v>
      </c>
      <c r="AR33">
        <v>0</v>
      </c>
      <c r="AS33">
        <v>6.74</v>
      </c>
      <c r="AT33">
        <v>1.66</v>
      </c>
      <c r="AU33">
        <v>4.8099999999999996</v>
      </c>
    </row>
    <row r="34" spans="1:47">
      <c r="A34" t="s">
        <v>277</v>
      </c>
      <c r="G34" t="s">
        <v>76</v>
      </c>
      <c r="H34" s="73">
        <v>0.48</v>
      </c>
      <c r="I34" s="46">
        <v>0</v>
      </c>
      <c r="J34" s="46">
        <v>1.66</v>
      </c>
      <c r="K34" s="46">
        <v>62.09</v>
      </c>
      <c r="L34" s="46">
        <v>8.61</v>
      </c>
      <c r="M34" s="74">
        <v>0</v>
      </c>
      <c r="N34" s="73">
        <v>237.07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25</v>
      </c>
      <c r="X34">
        <v>0.48</v>
      </c>
      <c r="Y34">
        <v>0</v>
      </c>
      <c r="Z34">
        <v>158.47999999999999</v>
      </c>
      <c r="AA34">
        <v>7.7</v>
      </c>
      <c r="AB34">
        <v>0</v>
      </c>
      <c r="AC34">
        <v>0.91</v>
      </c>
      <c r="AD34">
        <v>20</v>
      </c>
      <c r="AE34">
        <v>11.55</v>
      </c>
      <c r="AF34">
        <v>100</v>
      </c>
      <c r="AG34">
        <v>0</v>
      </c>
      <c r="AH34">
        <v>0</v>
      </c>
      <c r="AI34">
        <v>8.18</v>
      </c>
      <c r="AJ34">
        <v>100</v>
      </c>
      <c r="AK34">
        <v>6.74</v>
      </c>
      <c r="AL34">
        <v>0</v>
      </c>
      <c r="AM34">
        <v>5.78</v>
      </c>
      <c r="AN34">
        <v>0</v>
      </c>
      <c r="AO34">
        <v>0</v>
      </c>
      <c r="AP34">
        <v>53.59</v>
      </c>
      <c r="AQ34">
        <v>18.29</v>
      </c>
      <c r="AR34">
        <v>0</v>
      </c>
      <c r="AS34">
        <v>6.74</v>
      </c>
      <c r="AT34">
        <v>1.66</v>
      </c>
      <c r="AU34">
        <v>4.8099999999999996</v>
      </c>
    </row>
    <row r="35" spans="1:47">
      <c r="A35" t="s">
        <v>279</v>
      </c>
      <c r="G35" t="s">
        <v>77</v>
      </c>
      <c r="H35" s="73">
        <v>0.87</v>
      </c>
      <c r="I35" s="46">
        <v>0</v>
      </c>
      <c r="J35" s="46">
        <v>1.66</v>
      </c>
      <c r="K35" s="46">
        <v>62.09</v>
      </c>
      <c r="L35" s="46">
        <v>8.9700000000000006</v>
      </c>
      <c r="M35" s="74">
        <v>0</v>
      </c>
      <c r="N35" s="73">
        <v>237.07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25</v>
      </c>
      <c r="X35">
        <v>0.87</v>
      </c>
      <c r="Y35">
        <v>0</v>
      </c>
      <c r="Z35">
        <v>158.47999999999999</v>
      </c>
      <c r="AA35">
        <v>7.7</v>
      </c>
      <c r="AB35">
        <v>0</v>
      </c>
      <c r="AC35">
        <v>1.27</v>
      </c>
      <c r="AD35">
        <v>20</v>
      </c>
      <c r="AE35">
        <v>11.55</v>
      </c>
      <c r="AF35">
        <v>100</v>
      </c>
      <c r="AG35">
        <v>0</v>
      </c>
      <c r="AH35">
        <v>0</v>
      </c>
      <c r="AI35">
        <v>8.18</v>
      </c>
      <c r="AJ35">
        <v>50</v>
      </c>
      <c r="AK35">
        <v>6.74</v>
      </c>
      <c r="AL35">
        <v>0</v>
      </c>
      <c r="AM35">
        <v>5.78</v>
      </c>
      <c r="AN35">
        <v>0</v>
      </c>
      <c r="AO35">
        <v>0</v>
      </c>
      <c r="AP35">
        <v>53.59</v>
      </c>
      <c r="AQ35">
        <v>18.29</v>
      </c>
      <c r="AR35">
        <v>0</v>
      </c>
      <c r="AS35">
        <v>6.74</v>
      </c>
      <c r="AT35">
        <v>1.66</v>
      </c>
      <c r="AU35">
        <v>4.8099999999999996</v>
      </c>
    </row>
    <row r="36" spans="1:47">
      <c r="A36" t="s">
        <v>309</v>
      </c>
      <c r="G36" t="s">
        <v>78</v>
      </c>
      <c r="H36" s="73">
        <v>0.87</v>
      </c>
      <c r="I36" s="46">
        <v>0</v>
      </c>
      <c r="J36" s="46">
        <v>1.66</v>
      </c>
      <c r="K36" s="46">
        <v>62.09</v>
      </c>
      <c r="L36" s="46">
        <v>9.3000000000000007</v>
      </c>
      <c r="M36" s="74">
        <v>0</v>
      </c>
      <c r="N36" s="73">
        <v>237.07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25</v>
      </c>
      <c r="X36">
        <v>0.87</v>
      </c>
      <c r="Y36">
        <v>0</v>
      </c>
      <c r="Z36">
        <v>158.47999999999999</v>
      </c>
      <c r="AA36">
        <v>7.7</v>
      </c>
      <c r="AB36">
        <v>0</v>
      </c>
      <c r="AC36">
        <v>1.6</v>
      </c>
      <c r="AD36">
        <v>20</v>
      </c>
      <c r="AE36">
        <v>11.55</v>
      </c>
      <c r="AF36">
        <v>100</v>
      </c>
      <c r="AG36">
        <v>0</v>
      </c>
      <c r="AH36">
        <v>0</v>
      </c>
      <c r="AI36">
        <v>8.18</v>
      </c>
      <c r="AJ36">
        <v>50</v>
      </c>
      <c r="AK36">
        <v>6.74</v>
      </c>
      <c r="AL36">
        <v>0</v>
      </c>
      <c r="AM36">
        <v>5.78</v>
      </c>
      <c r="AN36">
        <v>0</v>
      </c>
      <c r="AO36">
        <v>0</v>
      </c>
      <c r="AP36">
        <v>53.59</v>
      </c>
      <c r="AQ36">
        <v>18.29</v>
      </c>
      <c r="AR36">
        <v>0</v>
      </c>
      <c r="AS36">
        <v>6.74</v>
      </c>
      <c r="AT36">
        <v>1.66</v>
      </c>
      <c r="AU36">
        <v>4.8099999999999996</v>
      </c>
    </row>
    <row r="37" spans="1:47">
      <c r="A37" t="s">
        <v>310</v>
      </c>
      <c r="G37" t="s">
        <v>79</v>
      </c>
      <c r="H37" s="73">
        <v>0.87</v>
      </c>
      <c r="I37" s="46">
        <v>0</v>
      </c>
      <c r="J37" s="46">
        <v>1.66</v>
      </c>
      <c r="K37" s="46">
        <v>62.09</v>
      </c>
      <c r="L37" s="46">
        <v>9.370000000000001</v>
      </c>
      <c r="M37" s="74">
        <v>0</v>
      </c>
      <c r="N37" s="73">
        <v>237.07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25</v>
      </c>
      <c r="X37">
        <v>0.87</v>
      </c>
      <c r="Y37">
        <v>0</v>
      </c>
      <c r="Z37">
        <v>158.47999999999999</v>
      </c>
      <c r="AA37">
        <v>7.7</v>
      </c>
      <c r="AB37">
        <v>0</v>
      </c>
      <c r="AC37">
        <v>1.67</v>
      </c>
      <c r="AD37">
        <v>20</v>
      </c>
      <c r="AE37">
        <v>11.55</v>
      </c>
      <c r="AF37">
        <v>100</v>
      </c>
      <c r="AG37">
        <v>0</v>
      </c>
      <c r="AH37">
        <v>0</v>
      </c>
      <c r="AI37">
        <v>8.18</v>
      </c>
      <c r="AJ37">
        <v>50</v>
      </c>
      <c r="AK37">
        <v>6.74</v>
      </c>
      <c r="AL37">
        <v>0</v>
      </c>
      <c r="AM37">
        <v>5.78</v>
      </c>
      <c r="AN37">
        <v>0</v>
      </c>
      <c r="AO37">
        <v>0</v>
      </c>
      <c r="AP37">
        <v>53.59</v>
      </c>
      <c r="AQ37">
        <v>18.29</v>
      </c>
      <c r="AR37">
        <v>0</v>
      </c>
      <c r="AS37">
        <v>6.74</v>
      </c>
      <c r="AT37">
        <v>1.66</v>
      </c>
      <c r="AU37">
        <v>4.8099999999999996</v>
      </c>
    </row>
    <row r="38" spans="1:47">
      <c r="A38" t="s">
        <v>311</v>
      </c>
      <c r="G38" t="s">
        <v>80</v>
      </c>
      <c r="H38" s="73">
        <v>0.87</v>
      </c>
      <c r="I38" s="46">
        <v>0</v>
      </c>
      <c r="J38" s="46">
        <v>1.66</v>
      </c>
      <c r="K38" s="46">
        <v>62.09</v>
      </c>
      <c r="L38" s="46">
        <v>9.74</v>
      </c>
      <c r="M38" s="74">
        <v>0</v>
      </c>
      <c r="N38" s="73">
        <v>237.07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25</v>
      </c>
      <c r="X38">
        <v>0.87</v>
      </c>
      <c r="Y38">
        <v>0</v>
      </c>
      <c r="Z38">
        <v>158.47999999999999</v>
      </c>
      <c r="AA38">
        <v>7.7</v>
      </c>
      <c r="AB38">
        <v>0</v>
      </c>
      <c r="AC38">
        <v>2.04</v>
      </c>
      <c r="AD38">
        <v>20</v>
      </c>
      <c r="AE38">
        <v>11.55</v>
      </c>
      <c r="AF38">
        <v>100</v>
      </c>
      <c r="AG38">
        <v>0</v>
      </c>
      <c r="AH38">
        <v>0</v>
      </c>
      <c r="AI38">
        <v>8.18</v>
      </c>
      <c r="AJ38">
        <v>50</v>
      </c>
      <c r="AK38">
        <v>6.74</v>
      </c>
      <c r="AL38">
        <v>0</v>
      </c>
      <c r="AM38">
        <v>5.78</v>
      </c>
      <c r="AN38">
        <v>0</v>
      </c>
      <c r="AO38">
        <v>0</v>
      </c>
      <c r="AP38">
        <v>53.59</v>
      </c>
      <c r="AQ38">
        <v>18.29</v>
      </c>
      <c r="AR38">
        <v>0</v>
      </c>
      <c r="AS38">
        <v>6.74</v>
      </c>
      <c r="AT38">
        <v>1.66</v>
      </c>
      <c r="AU38">
        <v>4.8099999999999996</v>
      </c>
    </row>
    <row r="39" spans="1:47">
      <c r="A39" t="s">
        <v>312</v>
      </c>
      <c r="G39" t="s">
        <v>81</v>
      </c>
      <c r="H39" s="73">
        <v>0.87</v>
      </c>
      <c r="I39" s="46">
        <v>0</v>
      </c>
      <c r="J39" s="46">
        <v>1.56</v>
      </c>
      <c r="K39" s="46">
        <v>62.09</v>
      </c>
      <c r="L39" s="46">
        <v>10.7</v>
      </c>
      <c r="M39" s="74">
        <v>0</v>
      </c>
      <c r="N39" s="73">
        <v>237.07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25</v>
      </c>
      <c r="X39">
        <v>0.87</v>
      </c>
      <c r="Y39">
        <v>0</v>
      </c>
      <c r="Z39">
        <v>158.47999999999999</v>
      </c>
      <c r="AA39">
        <v>7.7</v>
      </c>
      <c r="AB39">
        <v>0</v>
      </c>
      <c r="AC39">
        <v>3</v>
      </c>
      <c r="AD39">
        <v>20</v>
      </c>
      <c r="AE39">
        <v>11.55</v>
      </c>
      <c r="AF39">
        <v>100</v>
      </c>
      <c r="AG39">
        <v>0</v>
      </c>
      <c r="AH39">
        <v>0</v>
      </c>
      <c r="AI39">
        <v>8.18</v>
      </c>
      <c r="AJ39">
        <v>50</v>
      </c>
      <c r="AK39">
        <v>6.74</v>
      </c>
      <c r="AL39">
        <v>0</v>
      </c>
      <c r="AM39">
        <v>5.78</v>
      </c>
      <c r="AN39">
        <v>0</v>
      </c>
      <c r="AO39">
        <v>0</v>
      </c>
      <c r="AP39">
        <v>53.59</v>
      </c>
      <c r="AQ39">
        <v>18.29</v>
      </c>
      <c r="AR39">
        <v>0</v>
      </c>
      <c r="AS39">
        <v>6.74</v>
      </c>
      <c r="AT39">
        <v>1.56</v>
      </c>
      <c r="AU39">
        <v>4.8099999999999996</v>
      </c>
    </row>
    <row r="40" spans="1:47">
      <c r="A40" t="s">
        <v>329</v>
      </c>
      <c r="G40" t="s">
        <v>82</v>
      </c>
      <c r="H40" s="73">
        <v>0.87</v>
      </c>
      <c r="I40" s="46">
        <v>0</v>
      </c>
      <c r="J40" s="46">
        <v>1.56</v>
      </c>
      <c r="K40" s="46">
        <v>62.09</v>
      </c>
      <c r="L40" s="46">
        <v>11.440000000000001</v>
      </c>
      <c r="M40" s="74">
        <v>0</v>
      </c>
      <c r="N40" s="73">
        <v>237.07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25</v>
      </c>
      <c r="X40">
        <v>0.87</v>
      </c>
      <c r="Y40">
        <v>0</v>
      </c>
      <c r="Z40">
        <v>158.47999999999999</v>
      </c>
      <c r="AA40">
        <v>7.7</v>
      </c>
      <c r="AB40">
        <v>0</v>
      </c>
      <c r="AC40">
        <v>3.74</v>
      </c>
      <c r="AD40">
        <v>20</v>
      </c>
      <c r="AE40">
        <v>11.55</v>
      </c>
      <c r="AF40">
        <v>100</v>
      </c>
      <c r="AG40">
        <v>0</v>
      </c>
      <c r="AH40">
        <v>0</v>
      </c>
      <c r="AI40">
        <v>8.18</v>
      </c>
      <c r="AJ40">
        <v>50</v>
      </c>
      <c r="AK40">
        <v>6.74</v>
      </c>
      <c r="AL40">
        <v>0</v>
      </c>
      <c r="AM40">
        <v>5.78</v>
      </c>
      <c r="AN40">
        <v>0</v>
      </c>
      <c r="AO40">
        <v>0</v>
      </c>
      <c r="AP40">
        <v>53.59</v>
      </c>
      <c r="AQ40">
        <v>18.29</v>
      </c>
      <c r="AR40">
        <v>0</v>
      </c>
      <c r="AS40">
        <v>6.74</v>
      </c>
      <c r="AT40">
        <v>1.56</v>
      </c>
      <c r="AU40">
        <v>4.8099999999999996</v>
      </c>
    </row>
    <row r="41" spans="1:47">
      <c r="A41" t="s">
        <v>330</v>
      </c>
      <c r="G41" t="s">
        <v>83</v>
      </c>
      <c r="H41" s="73">
        <v>0.87</v>
      </c>
      <c r="I41" s="46">
        <v>0</v>
      </c>
      <c r="J41" s="46">
        <v>1.56</v>
      </c>
      <c r="K41" s="46">
        <v>62.09</v>
      </c>
      <c r="L41" s="46">
        <v>11.940000000000001</v>
      </c>
      <c r="M41" s="74">
        <v>0</v>
      </c>
      <c r="N41" s="73">
        <v>237.07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25</v>
      </c>
      <c r="X41">
        <v>0.87</v>
      </c>
      <c r="Y41">
        <v>0</v>
      </c>
      <c r="Z41">
        <v>158.47999999999999</v>
      </c>
      <c r="AA41">
        <v>7.7</v>
      </c>
      <c r="AB41">
        <v>0</v>
      </c>
      <c r="AC41">
        <v>4.24</v>
      </c>
      <c r="AD41">
        <v>20</v>
      </c>
      <c r="AE41">
        <v>11.55</v>
      </c>
      <c r="AF41">
        <v>100</v>
      </c>
      <c r="AG41">
        <v>0</v>
      </c>
      <c r="AH41">
        <v>0</v>
      </c>
      <c r="AI41">
        <v>8.18</v>
      </c>
      <c r="AJ41">
        <v>50</v>
      </c>
      <c r="AK41">
        <v>6.74</v>
      </c>
      <c r="AL41">
        <v>0</v>
      </c>
      <c r="AM41">
        <v>5.78</v>
      </c>
      <c r="AN41">
        <v>0</v>
      </c>
      <c r="AO41">
        <v>0</v>
      </c>
      <c r="AP41">
        <v>53.59</v>
      </c>
      <c r="AQ41">
        <v>18.29</v>
      </c>
      <c r="AR41">
        <v>0</v>
      </c>
      <c r="AS41">
        <v>6.74</v>
      </c>
      <c r="AT41">
        <v>1.56</v>
      </c>
      <c r="AU41">
        <v>4.8099999999999996</v>
      </c>
    </row>
    <row r="42" spans="1:47">
      <c r="A42" t="s">
        <v>331</v>
      </c>
      <c r="G42" t="s">
        <v>84</v>
      </c>
      <c r="H42" s="73">
        <v>0.87</v>
      </c>
      <c r="I42" s="46">
        <v>0</v>
      </c>
      <c r="J42" s="46">
        <v>1.56</v>
      </c>
      <c r="K42" s="46">
        <v>62.09</v>
      </c>
      <c r="L42" s="46">
        <v>12.41</v>
      </c>
      <c r="M42" s="74">
        <v>0</v>
      </c>
      <c r="N42" s="73">
        <v>237.07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25</v>
      </c>
      <c r="X42">
        <v>0.87</v>
      </c>
      <c r="Y42">
        <v>0</v>
      </c>
      <c r="Z42">
        <v>158.47999999999999</v>
      </c>
      <c r="AA42">
        <v>7.7</v>
      </c>
      <c r="AB42">
        <v>0</v>
      </c>
      <c r="AC42">
        <v>4.71</v>
      </c>
      <c r="AD42">
        <v>20</v>
      </c>
      <c r="AE42">
        <v>11.55</v>
      </c>
      <c r="AF42">
        <v>100</v>
      </c>
      <c r="AG42">
        <v>0</v>
      </c>
      <c r="AH42">
        <v>0</v>
      </c>
      <c r="AI42">
        <v>8.18</v>
      </c>
      <c r="AJ42">
        <v>50</v>
      </c>
      <c r="AK42">
        <v>6.74</v>
      </c>
      <c r="AL42">
        <v>0</v>
      </c>
      <c r="AM42">
        <v>5.78</v>
      </c>
      <c r="AN42">
        <v>0</v>
      </c>
      <c r="AO42">
        <v>0</v>
      </c>
      <c r="AP42">
        <v>53.59</v>
      </c>
      <c r="AQ42">
        <v>18.29</v>
      </c>
      <c r="AR42">
        <v>0</v>
      </c>
      <c r="AS42">
        <v>6.74</v>
      </c>
      <c r="AT42">
        <v>1.56</v>
      </c>
      <c r="AU42">
        <v>4.8099999999999996</v>
      </c>
    </row>
    <row r="43" spans="1:47">
      <c r="A43" t="s">
        <v>337</v>
      </c>
      <c r="G43" t="s">
        <v>85</v>
      </c>
      <c r="H43" s="73">
        <v>0.87</v>
      </c>
      <c r="I43" s="46">
        <v>0</v>
      </c>
      <c r="J43" s="46">
        <v>1.56</v>
      </c>
      <c r="K43" s="46">
        <v>62.09</v>
      </c>
      <c r="L43" s="46">
        <v>12.81</v>
      </c>
      <c r="M43" s="74">
        <v>0</v>
      </c>
      <c r="N43" s="73">
        <v>237.07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25</v>
      </c>
      <c r="X43">
        <v>0.87</v>
      </c>
      <c r="Y43">
        <v>0</v>
      </c>
      <c r="Z43">
        <v>158.47999999999999</v>
      </c>
      <c r="AA43">
        <v>7.7</v>
      </c>
      <c r="AB43">
        <v>0</v>
      </c>
      <c r="AC43">
        <v>5.1100000000000003</v>
      </c>
      <c r="AD43">
        <v>20</v>
      </c>
      <c r="AE43">
        <v>11.55</v>
      </c>
      <c r="AF43">
        <v>100</v>
      </c>
      <c r="AG43">
        <v>0</v>
      </c>
      <c r="AH43">
        <v>0</v>
      </c>
      <c r="AI43">
        <v>8.18</v>
      </c>
      <c r="AJ43">
        <v>50</v>
      </c>
      <c r="AK43">
        <v>6.74</v>
      </c>
      <c r="AL43">
        <v>0</v>
      </c>
      <c r="AM43">
        <v>5.78</v>
      </c>
      <c r="AN43">
        <v>0</v>
      </c>
      <c r="AO43">
        <v>0</v>
      </c>
      <c r="AP43">
        <v>53.59</v>
      </c>
      <c r="AQ43">
        <v>18.29</v>
      </c>
      <c r="AR43">
        <v>0</v>
      </c>
      <c r="AS43">
        <v>6.74</v>
      </c>
      <c r="AT43">
        <v>1.56</v>
      </c>
      <c r="AU43">
        <v>4.8099999999999996</v>
      </c>
    </row>
    <row r="44" spans="1:47">
      <c r="A44" t="s">
        <v>339</v>
      </c>
      <c r="G44" t="s">
        <v>86</v>
      </c>
      <c r="H44" s="73">
        <v>0.87</v>
      </c>
      <c r="I44" s="46">
        <v>0</v>
      </c>
      <c r="J44" s="46">
        <v>1.56</v>
      </c>
      <c r="K44" s="46">
        <v>95.79</v>
      </c>
      <c r="L44" s="46">
        <v>13.23</v>
      </c>
      <c r="M44" s="74">
        <v>0</v>
      </c>
      <c r="N44" s="73">
        <v>237.07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25</v>
      </c>
      <c r="X44">
        <v>0.87</v>
      </c>
      <c r="Y44">
        <v>0</v>
      </c>
      <c r="Z44">
        <v>158.47999999999999</v>
      </c>
      <c r="AA44">
        <v>7.7</v>
      </c>
      <c r="AB44">
        <v>0</v>
      </c>
      <c r="AC44">
        <v>5.53</v>
      </c>
      <c r="AD44">
        <v>20</v>
      </c>
      <c r="AE44">
        <v>11.55</v>
      </c>
      <c r="AF44">
        <v>100</v>
      </c>
      <c r="AG44">
        <v>0</v>
      </c>
      <c r="AH44">
        <v>0</v>
      </c>
      <c r="AI44">
        <v>8.18</v>
      </c>
      <c r="AJ44">
        <v>50</v>
      </c>
      <c r="AK44">
        <v>6.74</v>
      </c>
      <c r="AL44">
        <v>0</v>
      </c>
      <c r="AM44">
        <v>5.78</v>
      </c>
      <c r="AN44">
        <v>9.6300000000000008</v>
      </c>
      <c r="AO44">
        <v>24.07</v>
      </c>
      <c r="AP44">
        <v>53.59</v>
      </c>
      <c r="AQ44">
        <v>18.29</v>
      </c>
      <c r="AR44">
        <v>0</v>
      </c>
      <c r="AS44">
        <v>6.74</v>
      </c>
      <c r="AT44">
        <v>1.56</v>
      </c>
      <c r="AU44">
        <v>4.8099999999999996</v>
      </c>
    </row>
    <row r="45" spans="1:47">
      <c r="A45" t="s">
        <v>358</v>
      </c>
      <c r="G45" t="s">
        <v>87</v>
      </c>
      <c r="H45" s="73">
        <v>0.87</v>
      </c>
      <c r="I45" s="46">
        <v>0</v>
      </c>
      <c r="J45" s="46">
        <v>1.56</v>
      </c>
      <c r="K45" s="46">
        <v>95.79</v>
      </c>
      <c r="L45" s="46">
        <v>13.61</v>
      </c>
      <c r="M45" s="74">
        <v>0</v>
      </c>
      <c r="N45" s="73">
        <v>237.07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25</v>
      </c>
      <c r="X45">
        <v>0.87</v>
      </c>
      <c r="Y45">
        <v>0</v>
      </c>
      <c r="Z45">
        <v>158.47999999999999</v>
      </c>
      <c r="AA45">
        <v>7.7</v>
      </c>
      <c r="AB45">
        <v>0</v>
      </c>
      <c r="AC45">
        <v>5.91</v>
      </c>
      <c r="AD45">
        <v>20</v>
      </c>
      <c r="AE45">
        <v>11.55</v>
      </c>
      <c r="AF45">
        <v>100</v>
      </c>
      <c r="AG45">
        <v>0</v>
      </c>
      <c r="AH45">
        <v>0</v>
      </c>
      <c r="AI45">
        <v>8.18</v>
      </c>
      <c r="AJ45">
        <v>50</v>
      </c>
      <c r="AK45">
        <v>6.74</v>
      </c>
      <c r="AL45">
        <v>0</v>
      </c>
      <c r="AM45">
        <v>5.78</v>
      </c>
      <c r="AN45">
        <v>9.6300000000000008</v>
      </c>
      <c r="AO45">
        <v>24.07</v>
      </c>
      <c r="AP45">
        <v>53.59</v>
      </c>
      <c r="AQ45">
        <v>18.29</v>
      </c>
      <c r="AR45">
        <v>0</v>
      </c>
      <c r="AS45">
        <v>6.74</v>
      </c>
      <c r="AT45">
        <v>1.56</v>
      </c>
      <c r="AU45">
        <v>4.8099999999999996</v>
      </c>
    </row>
    <row r="46" spans="1:47">
      <c r="A46" t="s">
        <v>359</v>
      </c>
      <c r="G46" t="s">
        <v>88</v>
      </c>
      <c r="H46" s="73">
        <v>0.87</v>
      </c>
      <c r="I46" s="46">
        <v>0</v>
      </c>
      <c r="J46" s="46">
        <v>1.56</v>
      </c>
      <c r="K46" s="46">
        <v>95.79</v>
      </c>
      <c r="L46" s="46">
        <v>13.879999999999999</v>
      </c>
      <c r="M46" s="74">
        <v>0</v>
      </c>
      <c r="N46" s="73">
        <v>237.07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25</v>
      </c>
      <c r="X46">
        <v>0.87</v>
      </c>
      <c r="Y46">
        <v>0</v>
      </c>
      <c r="Z46">
        <v>158.47999999999999</v>
      </c>
      <c r="AA46">
        <v>7.7</v>
      </c>
      <c r="AB46">
        <v>0</v>
      </c>
      <c r="AC46">
        <v>6.18</v>
      </c>
      <c r="AD46">
        <v>20</v>
      </c>
      <c r="AE46">
        <v>11.55</v>
      </c>
      <c r="AF46">
        <v>100</v>
      </c>
      <c r="AG46">
        <v>0</v>
      </c>
      <c r="AH46">
        <v>0</v>
      </c>
      <c r="AI46">
        <v>8.18</v>
      </c>
      <c r="AJ46">
        <v>50</v>
      </c>
      <c r="AK46">
        <v>6.74</v>
      </c>
      <c r="AL46">
        <v>0</v>
      </c>
      <c r="AM46">
        <v>5.78</v>
      </c>
      <c r="AN46">
        <v>9.6300000000000008</v>
      </c>
      <c r="AO46">
        <v>24.07</v>
      </c>
      <c r="AP46">
        <v>53.59</v>
      </c>
      <c r="AQ46">
        <v>18.29</v>
      </c>
      <c r="AR46">
        <v>0</v>
      </c>
      <c r="AS46">
        <v>6.74</v>
      </c>
      <c r="AT46">
        <v>1.56</v>
      </c>
      <c r="AU46">
        <v>4.8099999999999996</v>
      </c>
    </row>
    <row r="47" spans="1:47">
      <c r="A47" t="s">
        <v>360</v>
      </c>
      <c r="G47" t="s">
        <v>89</v>
      </c>
      <c r="H47" s="73">
        <v>0.87</v>
      </c>
      <c r="I47" s="46">
        <v>0</v>
      </c>
      <c r="J47" s="46">
        <v>1.56</v>
      </c>
      <c r="K47" s="46">
        <v>95.79</v>
      </c>
      <c r="L47" s="46">
        <v>14.2</v>
      </c>
      <c r="M47" s="74">
        <v>0</v>
      </c>
      <c r="N47" s="73">
        <v>237.07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25</v>
      </c>
      <c r="X47">
        <v>0.87</v>
      </c>
      <c r="Y47">
        <v>0</v>
      </c>
      <c r="Z47">
        <v>158.47999999999999</v>
      </c>
      <c r="AA47">
        <v>7.7</v>
      </c>
      <c r="AB47">
        <v>0</v>
      </c>
      <c r="AC47">
        <v>6.5</v>
      </c>
      <c r="AD47">
        <v>20</v>
      </c>
      <c r="AE47">
        <v>11.55</v>
      </c>
      <c r="AF47">
        <v>100</v>
      </c>
      <c r="AG47">
        <v>0</v>
      </c>
      <c r="AH47">
        <v>0</v>
      </c>
      <c r="AI47">
        <v>8.18</v>
      </c>
      <c r="AJ47">
        <v>100</v>
      </c>
      <c r="AK47">
        <v>6.74</v>
      </c>
      <c r="AL47">
        <v>0</v>
      </c>
      <c r="AM47">
        <v>5.78</v>
      </c>
      <c r="AN47">
        <v>9.6300000000000008</v>
      </c>
      <c r="AO47">
        <v>24.07</v>
      </c>
      <c r="AP47">
        <v>53.59</v>
      </c>
      <c r="AQ47">
        <v>18.29</v>
      </c>
      <c r="AR47">
        <v>0</v>
      </c>
      <c r="AS47">
        <v>6.74</v>
      </c>
      <c r="AT47">
        <v>1.56</v>
      </c>
      <c r="AU47">
        <v>4.8099999999999996</v>
      </c>
    </row>
    <row r="48" spans="1:47">
      <c r="A48" t="s">
        <v>364</v>
      </c>
      <c r="G48" t="s">
        <v>90</v>
      </c>
      <c r="H48" s="73">
        <v>0.87</v>
      </c>
      <c r="I48" s="46">
        <v>0</v>
      </c>
      <c r="J48" s="46">
        <v>1.56</v>
      </c>
      <c r="K48" s="46">
        <v>95.79</v>
      </c>
      <c r="L48" s="46">
        <v>14.43</v>
      </c>
      <c r="M48" s="74">
        <v>0</v>
      </c>
      <c r="N48" s="73">
        <v>237.07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25</v>
      </c>
      <c r="X48">
        <v>0.87</v>
      </c>
      <c r="Y48">
        <v>0</v>
      </c>
      <c r="Z48">
        <v>158.47999999999999</v>
      </c>
      <c r="AA48">
        <v>7.7</v>
      </c>
      <c r="AB48">
        <v>0</v>
      </c>
      <c r="AC48">
        <v>6.73</v>
      </c>
      <c r="AD48">
        <v>20</v>
      </c>
      <c r="AE48">
        <v>11.55</v>
      </c>
      <c r="AF48">
        <v>100</v>
      </c>
      <c r="AG48">
        <v>0</v>
      </c>
      <c r="AH48">
        <v>0</v>
      </c>
      <c r="AI48">
        <v>8.18</v>
      </c>
      <c r="AJ48">
        <v>100</v>
      </c>
      <c r="AK48">
        <v>6.74</v>
      </c>
      <c r="AL48">
        <v>0</v>
      </c>
      <c r="AM48">
        <v>5.78</v>
      </c>
      <c r="AN48">
        <v>9.6300000000000008</v>
      </c>
      <c r="AO48">
        <v>24.07</v>
      </c>
      <c r="AP48">
        <v>53.59</v>
      </c>
      <c r="AQ48">
        <v>18.29</v>
      </c>
      <c r="AR48">
        <v>0</v>
      </c>
      <c r="AS48">
        <v>6.74</v>
      </c>
      <c r="AT48">
        <v>1.56</v>
      </c>
      <c r="AU48">
        <v>4.8099999999999996</v>
      </c>
    </row>
    <row r="49" spans="1:47">
      <c r="A49" t="s">
        <v>365</v>
      </c>
      <c r="G49" t="s">
        <v>91</v>
      </c>
      <c r="H49" s="73">
        <v>0.87</v>
      </c>
      <c r="I49" s="46">
        <v>0</v>
      </c>
      <c r="J49" s="46">
        <v>1.56</v>
      </c>
      <c r="K49" s="46">
        <v>95.79</v>
      </c>
      <c r="L49" s="46">
        <v>14.629999999999999</v>
      </c>
      <c r="M49" s="74">
        <v>0</v>
      </c>
      <c r="N49" s="73">
        <v>237.07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25</v>
      </c>
      <c r="X49">
        <v>0.87</v>
      </c>
      <c r="Y49">
        <v>0</v>
      </c>
      <c r="Z49">
        <v>158.47999999999999</v>
      </c>
      <c r="AA49">
        <v>7.7</v>
      </c>
      <c r="AB49">
        <v>0</v>
      </c>
      <c r="AC49">
        <v>6.93</v>
      </c>
      <c r="AD49">
        <v>20</v>
      </c>
      <c r="AE49">
        <v>11.55</v>
      </c>
      <c r="AF49">
        <v>100</v>
      </c>
      <c r="AG49">
        <v>0</v>
      </c>
      <c r="AH49">
        <v>0</v>
      </c>
      <c r="AI49">
        <v>8.18</v>
      </c>
      <c r="AJ49">
        <v>100</v>
      </c>
      <c r="AK49">
        <v>6.74</v>
      </c>
      <c r="AL49">
        <v>0</v>
      </c>
      <c r="AM49">
        <v>5.78</v>
      </c>
      <c r="AN49">
        <v>9.6300000000000008</v>
      </c>
      <c r="AO49">
        <v>24.07</v>
      </c>
      <c r="AP49">
        <v>53.59</v>
      </c>
      <c r="AQ49">
        <v>18.29</v>
      </c>
      <c r="AR49">
        <v>0</v>
      </c>
      <c r="AS49">
        <v>6.74</v>
      </c>
      <c r="AT49">
        <v>1.56</v>
      </c>
      <c r="AU49">
        <v>4.8099999999999996</v>
      </c>
    </row>
    <row r="50" spans="1:47">
      <c r="A50" t="s">
        <v>366</v>
      </c>
      <c r="G50" t="s">
        <v>92</v>
      </c>
      <c r="H50" s="73">
        <v>0.87</v>
      </c>
      <c r="I50" s="46">
        <v>0</v>
      </c>
      <c r="J50" s="46">
        <v>1.56</v>
      </c>
      <c r="K50" s="46">
        <v>95.79</v>
      </c>
      <c r="L50" s="46">
        <v>14.600000000000001</v>
      </c>
      <c r="M50" s="74">
        <v>0</v>
      </c>
      <c r="N50" s="73">
        <v>237.07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25</v>
      </c>
      <c r="X50">
        <v>0.87</v>
      </c>
      <c r="Y50">
        <v>0</v>
      </c>
      <c r="Z50">
        <v>158.47999999999999</v>
      </c>
      <c r="AA50">
        <v>7.7</v>
      </c>
      <c r="AB50">
        <v>0</v>
      </c>
      <c r="AC50">
        <v>6.9</v>
      </c>
      <c r="AD50">
        <v>20</v>
      </c>
      <c r="AE50">
        <v>11.55</v>
      </c>
      <c r="AF50">
        <v>100</v>
      </c>
      <c r="AG50">
        <v>0</v>
      </c>
      <c r="AH50">
        <v>0</v>
      </c>
      <c r="AI50">
        <v>8.18</v>
      </c>
      <c r="AJ50">
        <v>100</v>
      </c>
      <c r="AK50">
        <v>6.74</v>
      </c>
      <c r="AL50">
        <v>0</v>
      </c>
      <c r="AM50">
        <v>5.78</v>
      </c>
      <c r="AN50">
        <v>9.6300000000000008</v>
      </c>
      <c r="AO50">
        <v>24.07</v>
      </c>
      <c r="AP50">
        <v>53.59</v>
      </c>
      <c r="AQ50">
        <v>18.29</v>
      </c>
      <c r="AR50">
        <v>0</v>
      </c>
      <c r="AS50">
        <v>6.74</v>
      </c>
      <c r="AT50">
        <v>1.56</v>
      </c>
      <c r="AU50">
        <v>4.8099999999999996</v>
      </c>
    </row>
    <row r="51" spans="1:47">
      <c r="A51" t="s">
        <v>367</v>
      </c>
      <c r="G51" t="s">
        <v>93</v>
      </c>
      <c r="H51" s="73">
        <v>0.87</v>
      </c>
      <c r="I51" s="46">
        <v>0</v>
      </c>
      <c r="J51" s="46">
        <v>1.56</v>
      </c>
      <c r="K51" s="46">
        <v>95.79</v>
      </c>
      <c r="L51" s="46">
        <v>14.9</v>
      </c>
      <c r="M51" s="74">
        <v>0</v>
      </c>
      <c r="N51" s="73">
        <v>237.07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25</v>
      </c>
      <c r="X51">
        <v>0.87</v>
      </c>
      <c r="Y51">
        <v>0</v>
      </c>
      <c r="Z51">
        <v>158.47999999999999</v>
      </c>
      <c r="AA51">
        <v>7.7</v>
      </c>
      <c r="AB51">
        <v>0</v>
      </c>
      <c r="AC51">
        <v>7.2</v>
      </c>
      <c r="AD51">
        <v>20</v>
      </c>
      <c r="AE51">
        <v>11.55</v>
      </c>
      <c r="AF51">
        <v>100</v>
      </c>
      <c r="AG51">
        <v>0</v>
      </c>
      <c r="AH51">
        <v>0</v>
      </c>
      <c r="AI51">
        <v>8.18</v>
      </c>
      <c r="AJ51">
        <v>100</v>
      </c>
      <c r="AK51">
        <v>6.74</v>
      </c>
      <c r="AL51">
        <v>0</v>
      </c>
      <c r="AM51">
        <v>5.78</v>
      </c>
      <c r="AN51">
        <v>9.6300000000000008</v>
      </c>
      <c r="AO51">
        <v>24.07</v>
      </c>
      <c r="AP51">
        <v>53.59</v>
      </c>
      <c r="AQ51">
        <v>18.29</v>
      </c>
      <c r="AR51">
        <v>0</v>
      </c>
      <c r="AS51">
        <v>6.74</v>
      </c>
      <c r="AT51">
        <v>1.56</v>
      </c>
      <c r="AU51">
        <v>4.8099999999999996</v>
      </c>
    </row>
    <row r="52" spans="1:47">
      <c r="A52" t="s">
        <v>368</v>
      </c>
      <c r="G52" t="s">
        <v>94</v>
      </c>
      <c r="H52" s="73">
        <v>0.87</v>
      </c>
      <c r="I52" s="46">
        <v>0</v>
      </c>
      <c r="J52" s="46">
        <v>1.56</v>
      </c>
      <c r="K52" s="46">
        <v>95.79</v>
      </c>
      <c r="L52" s="46">
        <v>14.850000000000001</v>
      </c>
      <c r="M52" s="74">
        <v>0</v>
      </c>
      <c r="N52" s="73">
        <v>237.07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25</v>
      </c>
      <c r="X52">
        <v>0.87</v>
      </c>
      <c r="Y52">
        <v>0</v>
      </c>
      <c r="Z52">
        <v>158.47999999999999</v>
      </c>
      <c r="AA52">
        <v>7.7</v>
      </c>
      <c r="AB52">
        <v>0</v>
      </c>
      <c r="AC52">
        <v>7.15</v>
      </c>
      <c r="AD52">
        <v>20</v>
      </c>
      <c r="AE52">
        <v>11.55</v>
      </c>
      <c r="AF52">
        <v>100</v>
      </c>
      <c r="AG52">
        <v>0</v>
      </c>
      <c r="AH52">
        <v>0</v>
      </c>
      <c r="AI52">
        <v>8.18</v>
      </c>
      <c r="AJ52">
        <v>100</v>
      </c>
      <c r="AK52">
        <v>6.74</v>
      </c>
      <c r="AL52">
        <v>0</v>
      </c>
      <c r="AM52">
        <v>5.78</v>
      </c>
      <c r="AN52">
        <v>9.6300000000000008</v>
      </c>
      <c r="AO52">
        <v>24.07</v>
      </c>
      <c r="AP52">
        <v>53.59</v>
      </c>
      <c r="AQ52">
        <v>18.29</v>
      </c>
      <c r="AR52">
        <v>0</v>
      </c>
      <c r="AS52">
        <v>6.74</v>
      </c>
      <c r="AT52">
        <v>1.56</v>
      </c>
      <c r="AU52">
        <v>4.8099999999999996</v>
      </c>
    </row>
    <row r="53" spans="1:47">
      <c r="A53" t="s">
        <v>400</v>
      </c>
      <c r="G53" t="s">
        <v>95</v>
      </c>
      <c r="H53" s="73">
        <v>0.87</v>
      </c>
      <c r="I53" s="46">
        <v>0</v>
      </c>
      <c r="J53" s="46">
        <v>1.56</v>
      </c>
      <c r="K53" s="46">
        <v>95.79</v>
      </c>
      <c r="L53" s="46">
        <v>14.93</v>
      </c>
      <c r="M53" s="74">
        <v>0</v>
      </c>
      <c r="N53" s="73">
        <v>237.07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25</v>
      </c>
      <c r="X53">
        <v>0.87</v>
      </c>
      <c r="Y53">
        <v>0</v>
      </c>
      <c r="Z53">
        <v>158.47999999999999</v>
      </c>
      <c r="AA53">
        <v>7.7</v>
      </c>
      <c r="AB53">
        <v>0</v>
      </c>
      <c r="AC53">
        <v>7.23</v>
      </c>
      <c r="AD53">
        <v>20</v>
      </c>
      <c r="AE53">
        <v>11.55</v>
      </c>
      <c r="AF53">
        <v>100</v>
      </c>
      <c r="AG53">
        <v>0</v>
      </c>
      <c r="AH53">
        <v>0</v>
      </c>
      <c r="AI53">
        <v>8.18</v>
      </c>
      <c r="AJ53">
        <v>100</v>
      </c>
      <c r="AK53">
        <v>6.74</v>
      </c>
      <c r="AL53">
        <v>0</v>
      </c>
      <c r="AM53">
        <v>5.78</v>
      </c>
      <c r="AN53">
        <v>9.6300000000000008</v>
      </c>
      <c r="AO53">
        <v>24.07</v>
      </c>
      <c r="AP53">
        <v>53.59</v>
      </c>
      <c r="AQ53">
        <v>18.29</v>
      </c>
      <c r="AR53">
        <v>0</v>
      </c>
      <c r="AS53">
        <v>6.74</v>
      </c>
      <c r="AT53">
        <v>1.56</v>
      </c>
      <c r="AU53">
        <v>4.8099999999999996</v>
      </c>
    </row>
    <row r="54" spans="1:47">
      <c r="A54" t="s">
        <v>399</v>
      </c>
      <c r="G54" t="s">
        <v>96</v>
      </c>
      <c r="H54" s="73">
        <v>0.87</v>
      </c>
      <c r="I54" s="46">
        <v>0</v>
      </c>
      <c r="J54" s="46">
        <v>1.56</v>
      </c>
      <c r="K54" s="46">
        <v>95.79</v>
      </c>
      <c r="L54" s="46">
        <v>14.81</v>
      </c>
      <c r="M54" s="74">
        <v>0</v>
      </c>
      <c r="N54" s="73">
        <v>237.07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25</v>
      </c>
      <c r="X54">
        <v>0.87</v>
      </c>
      <c r="Y54">
        <v>0</v>
      </c>
      <c r="Z54">
        <v>158.47999999999999</v>
      </c>
      <c r="AA54">
        <v>7.7</v>
      </c>
      <c r="AB54">
        <v>0</v>
      </c>
      <c r="AC54">
        <v>7.11</v>
      </c>
      <c r="AD54">
        <v>20</v>
      </c>
      <c r="AE54">
        <v>11.55</v>
      </c>
      <c r="AF54">
        <v>100</v>
      </c>
      <c r="AG54">
        <v>0</v>
      </c>
      <c r="AH54">
        <v>0</v>
      </c>
      <c r="AI54">
        <v>8.18</v>
      </c>
      <c r="AJ54">
        <v>100</v>
      </c>
      <c r="AK54">
        <v>6.74</v>
      </c>
      <c r="AL54">
        <v>0</v>
      </c>
      <c r="AM54">
        <v>5.78</v>
      </c>
      <c r="AN54">
        <v>9.6300000000000008</v>
      </c>
      <c r="AO54">
        <v>24.07</v>
      </c>
      <c r="AP54">
        <v>53.59</v>
      </c>
      <c r="AQ54">
        <v>18.29</v>
      </c>
      <c r="AR54">
        <v>0</v>
      </c>
      <c r="AS54">
        <v>6.74</v>
      </c>
      <c r="AT54">
        <v>1.56</v>
      </c>
      <c r="AU54">
        <v>4.8099999999999996</v>
      </c>
    </row>
    <row r="55" spans="1:47">
      <c r="A55" t="s">
        <v>401</v>
      </c>
      <c r="G55" t="s">
        <v>97</v>
      </c>
      <c r="H55" s="73">
        <v>0.87</v>
      </c>
      <c r="I55" s="46">
        <v>0</v>
      </c>
      <c r="J55" s="46">
        <v>1.56</v>
      </c>
      <c r="K55" s="46">
        <v>95.79</v>
      </c>
      <c r="L55" s="46">
        <v>14.690000000000001</v>
      </c>
      <c r="M55" s="74">
        <v>0</v>
      </c>
      <c r="N55" s="73">
        <v>237.07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25</v>
      </c>
      <c r="X55">
        <v>0.87</v>
      </c>
      <c r="Y55">
        <v>0</v>
      </c>
      <c r="Z55">
        <v>158.47999999999999</v>
      </c>
      <c r="AA55">
        <v>7.7</v>
      </c>
      <c r="AB55">
        <v>0</v>
      </c>
      <c r="AC55">
        <v>6.99</v>
      </c>
      <c r="AD55">
        <v>20</v>
      </c>
      <c r="AE55">
        <v>11.55</v>
      </c>
      <c r="AF55">
        <v>100</v>
      </c>
      <c r="AG55">
        <v>0</v>
      </c>
      <c r="AH55">
        <v>0</v>
      </c>
      <c r="AI55">
        <v>8.18</v>
      </c>
      <c r="AJ55">
        <v>100</v>
      </c>
      <c r="AK55">
        <v>6.74</v>
      </c>
      <c r="AL55">
        <v>0</v>
      </c>
      <c r="AM55">
        <v>5.78</v>
      </c>
      <c r="AN55">
        <v>9.6300000000000008</v>
      </c>
      <c r="AO55">
        <v>24.07</v>
      </c>
      <c r="AP55">
        <v>53.59</v>
      </c>
      <c r="AQ55">
        <v>18.29</v>
      </c>
      <c r="AR55">
        <v>0</v>
      </c>
      <c r="AS55">
        <v>6.74</v>
      </c>
      <c r="AT55">
        <v>1.56</v>
      </c>
      <c r="AU55">
        <v>4.8099999999999996</v>
      </c>
    </row>
    <row r="56" spans="1:47">
      <c r="A56" t="s">
        <v>401</v>
      </c>
      <c r="G56" t="s">
        <v>98</v>
      </c>
      <c r="H56" s="73">
        <v>0.87</v>
      </c>
      <c r="I56" s="46">
        <v>0</v>
      </c>
      <c r="J56" s="46">
        <v>1.56</v>
      </c>
      <c r="K56" s="46">
        <v>95.79</v>
      </c>
      <c r="L56" s="46">
        <v>14.82</v>
      </c>
      <c r="M56" s="74">
        <v>0</v>
      </c>
      <c r="N56" s="73">
        <v>237.07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25</v>
      </c>
      <c r="X56">
        <v>0.87</v>
      </c>
      <c r="Y56">
        <v>0</v>
      </c>
      <c r="Z56">
        <v>158.47999999999999</v>
      </c>
      <c r="AA56">
        <v>7.7</v>
      </c>
      <c r="AB56">
        <v>0</v>
      </c>
      <c r="AC56">
        <v>7.12</v>
      </c>
      <c r="AD56">
        <v>20</v>
      </c>
      <c r="AE56">
        <v>11.55</v>
      </c>
      <c r="AF56">
        <v>100</v>
      </c>
      <c r="AG56">
        <v>0</v>
      </c>
      <c r="AH56">
        <v>0</v>
      </c>
      <c r="AI56">
        <v>8.18</v>
      </c>
      <c r="AJ56">
        <v>100</v>
      </c>
      <c r="AK56">
        <v>6.74</v>
      </c>
      <c r="AL56">
        <v>0</v>
      </c>
      <c r="AM56">
        <v>5.78</v>
      </c>
      <c r="AN56">
        <v>9.6300000000000008</v>
      </c>
      <c r="AO56">
        <v>24.07</v>
      </c>
      <c r="AP56">
        <v>53.59</v>
      </c>
      <c r="AQ56">
        <v>18.29</v>
      </c>
      <c r="AR56">
        <v>0</v>
      </c>
      <c r="AS56">
        <v>6.74</v>
      </c>
      <c r="AT56">
        <v>1.56</v>
      </c>
      <c r="AU56">
        <v>4.8099999999999996</v>
      </c>
    </row>
    <row r="57" spans="1:47">
      <c r="G57" t="s">
        <v>99</v>
      </c>
      <c r="H57" s="73">
        <v>0.87</v>
      </c>
      <c r="I57" s="46">
        <v>0</v>
      </c>
      <c r="J57" s="46">
        <v>1.56</v>
      </c>
      <c r="K57" s="46">
        <v>95.79</v>
      </c>
      <c r="L57" s="46">
        <v>14.59</v>
      </c>
      <c r="M57" s="74">
        <v>0</v>
      </c>
      <c r="N57" s="73">
        <v>237.07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25</v>
      </c>
      <c r="X57">
        <v>0.87</v>
      </c>
      <c r="Y57">
        <v>0</v>
      </c>
      <c r="Z57">
        <v>158.47999999999999</v>
      </c>
      <c r="AA57">
        <v>7.7</v>
      </c>
      <c r="AB57">
        <v>0</v>
      </c>
      <c r="AC57">
        <v>6.89</v>
      </c>
      <c r="AD57">
        <v>20</v>
      </c>
      <c r="AE57">
        <v>11.55</v>
      </c>
      <c r="AF57">
        <v>100</v>
      </c>
      <c r="AG57">
        <v>0</v>
      </c>
      <c r="AH57">
        <v>0</v>
      </c>
      <c r="AI57">
        <v>8.18</v>
      </c>
      <c r="AJ57">
        <v>100</v>
      </c>
      <c r="AK57">
        <v>6.74</v>
      </c>
      <c r="AL57">
        <v>0</v>
      </c>
      <c r="AM57">
        <v>5.78</v>
      </c>
      <c r="AN57">
        <v>9.6300000000000008</v>
      </c>
      <c r="AO57">
        <v>24.07</v>
      </c>
      <c r="AP57">
        <v>53.59</v>
      </c>
      <c r="AQ57">
        <v>18.29</v>
      </c>
      <c r="AR57">
        <v>0</v>
      </c>
      <c r="AS57">
        <v>6.74</v>
      </c>
      <c r="AT57">
        <v>1.56</v>
      </c>
      <c r="AU57">
        <v>4.8099999999999996</v>
      </c>
    </row>
    <row r="58" spans="1:47">
      <c r="G58" t="s">
        <v>100</v>
      </c>
      <c r="H58" s="73">
        <v>0.87</v>
      </c>
      <c r="I58" s="46">
        <v>0</v>
      </c>
      <c r="J58" s="46">
        <v>1.56</v>
      </c>
      <c r="K58" s="46">
        <v>95.79</v>
      </c>
      <c r="L58" s="46">
        <v>14.219999999999999</v>
      </c>
      <c r="M58" s="74">
        <v>0</v>
      </c>
      <c r="N58" s="73">
        <v>237.07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25</v>
      </c>
      <c r="X58">
        <v>0.87</v>
      </c>
      <c r="Y58">
        <v>0</v>
      </c>
      <c r="Z58">
        <v>158.47999999999999</v>
      </c>
      <c r="AA58">
        <v>7.7</v>
      </c>
      <c r="AB58">
        <v>0</v>
      </c>
      <c r="AC58">
        <v>6.52</v>
      </c>
      <c r="AD58">
        <v>20</v>
      </c>
      <c r="AE58">
        <v>11.55</v>
      </c>
      <c r="AF58">
        <v>100</v>
      </c>
      <c r="AG58">
        <v>0</v>
      </c>
      <c r="AH58">
        <v>0</v>
      </c>
      <c r="AI58">
        <v>8.18</v>
      </c>
      <c r="AJ58">
        <v>100</v>
      </c>
      <c r="AK58">
        <v>6.74</v>
      </c>
      <c r="AL58">
        <v>0</v>
      </c>
      <c r="AM58">
        <v>5.78</v>
      </c>
      <c r="AN58">
        <v>9.6300000000000008</v>
      </c>
      <c r="AO58">
        <v>24.07</v>
      </c>
      <c r="AP58">
        <v>53.59</v>
      </c>
      <c r="AQ58">
        <v>18.29</v>
      </c>
      <c r="AR58">
        <v>0</v>
      </c>
      <c r="AS58">
        <v>6.74</v>
      </c>
      <c r="AT58">
        <v>1.56</v>
      </c>
      <c r="AU58">
        <v>4.8099999999999996</v>
      </c>
    </row>
    <row r="59" spans="1:47">
      <c r="G59" t="s">
        <v>101</v>
      </c>
      <c r="H59" s="73">
        <v>0.87</v>
      </c>
      <c r="I59" s="46">
        <v>0</v>
      </c>
      <c r="J59" s="46">
        <v>1.56</v>
      </c>
      <c r="K59" s="46">
        <v>95.79</v>
      </c>
      <c r="L59" s="46">
        <v>13.600000000000001</v>
      </c>
      <c r="M59" s="74">
        <v>0</v>
      </c>
      <c r="N59" s="73">
        <v>237.07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25</v>
      </c>
      <c r="X59">
        <v>0.87</v>
      </c>
      <c r="Y59">
        <v>0</v>
      </c>
      <c r="Z59">
        <v>158.47999999999999</v>
      </c>
      <c r="AA59">
        <v>7.7</v>
      </c>
      <c r="AB59">
        <v>0</v>
      </c>
      <c r="AC59">
        <v>5.9</v>
      </c>
      <c r="AD59">
        <v>20</v>
      </c>
      <c r="AE59">
        <v>11.55</v>
      </c>
      <c r="AF59">
        <v>100</v>
      </c>
      <c r="AG59">
        <v>0</v>
      </c>
      <c r="AH59">
        <v>0</v>
      </c>
      <c r="AI59">
        <v>8.18</v>
      </c>
      <c r="AJ59">
        <v>100</v>
      </c>
      <c r="AK59">
        <v>6.74</v>
      </c>
      <c r="AL59">
        <v>0</v>
      </c>
      <c r="AM59">
        <v>5.78</v>
      </c>
      <c r="AN59">
        <v>9.6300000000000008</v>
      </c>
      <c r="AO59">
        <v>24.07</v>
      </c>
      <c r="AP59">
        <v>53.59</v>
      </c>
      <c r="AQ59">
        <v>18.29</v>
      </c>
      <c r="AR59">
        <v>0</v>
      </c>
      <c r="AS59">
        <v>6.74</v>
      </c>
      <c r="AT59">
        <v>1.56</v>
      </c>
      <c r="AU59">
        <v>4.8099999999999996</v>
      </c>
    </row>
    <row r="60" spans="1:47">
      <c r="G60" t="s">
        <v>102</v>
      </c>
      <c r="H60" s="73">
        <v>0.87</v>
      </c>
      <c r="I60" s="46">
        <v>0</v>
      </c>
      <c r="J60" s="46">
        <v>1.56</v>
      </c>
      <c r="K60" s="46">
        <v>95.79</v>
      </c>
      <c r="L60" s="46">
        <v>13.780000000000001</v>
      </c>
      <c r="M60" s="74">
        <v>0</v>
      </c>
      <c r="N60" s="73">
        <v>237.07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25</v>
      </c>
      <c r="X60">
        <v>0.87</v>
      </c>
      <c r="Y60">
        <v>0</v>
      </c>
      <c r="Z60">
        <v>158.47999999999999</v>
      </c>
      <c r="AA60">
        <v>7.7</v>
      </c>
      <c r="AB60">
        <v>0</v>
      </c>
      <c r="AC60">
        <v>6.08</v>
      </c>
      <c r="AD60">
        <v>20</v>
      </c>
      <c r="AE60">
        <v>11.55</v>
      </c>
      <c r="AF60">
        <v>100</v>
      </c>
      <c r="AG60">
        <v>0</v>
      </c>
      <c r="AH60">
        <v>0</v>
      </c>
      <c r="AI60">
        <v>8.18</v>
      </c>
      <c r="AJ60">
        <v>100</v>
      </c>
      <c r="AK60">
        <v>6.74</v>
      </c>
      <c r="AL60">
        <v>0</v>
      </c>
      <c r="AM60">
        <v>5.78</v>
      </c>
      <c r="AN60">
        <v>9.6300000000000008</v>
      </c>
      <c r="AO60">
        <v>24.07</v>
      </c>
      <c r="AP60">
        <v>53.59</v>
      </c>
      <c r="AQ60">
        <v>18.29</v>
      </c>
      <c r="AR60">
        <v>0</v>
      </c>
      <c r="AS60">
        <v>6.74</v>
      </c>
      <c r="AT60">
        <v>1.56</v>
      </c>
      <c r="AU60">
        <v>4.8099999999999996</v>
      </c>
    </row>
    <row r="61" spans="1:47">
      <c r="G61" t="s">
        <v>103</v>
      </c>
      <c r="H61" s="73">
        <v>0.87</v>
      </c>
      <c r="I61" s="46">
        <v>0</v>
      </c>
      <c r="J61" s="46">
        <v>1.56</v>
      </c>
      <c r="K61" s="46">
        <v>95.79</v>
      </c>
      <c r="L61" s="46">
        <v>13.98</v>
      </c>
      <c r="M61" s="74">
        <v>0</v>
      </c>
      <c r="N61" s="73">
        <v>237.07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25</v>
      </c>
      <c r="X61">
        <v>0.87</v>
      </c>
      <c r="Y61">
        <v>0</v>
      </c>
      <c r="Z61">
        <v>158.47999999999999</v>
      </c>
      <c r="AA61">
        <v>7.7</v>
      </c>
      <c r="AB61">
        <v>0</v>
      </c>
      <c r="AC61">
        <v>6.28</v>
      </c>
      <c r="AD61">
        <v>20</v>
      </c>
      <c r="AE61">
        <v>11.55</v>
      </c>
      <c r="AF61">
        <v>100</v>
      </c>
      <c r="AG61">
        <v>0</v>
      </c>
      <c r="AH61">
        <v>0</v>
      </c>
      <c r="AI61">
        <v>8.18</v>
      </c>
      <c r="AJ61">
        <v>100</v>
      </c>
      <c r="AK61">
        <v>6.74</v>
      </c>
      <c r="AL61">
        <v>0</v>
      </c>
      <c r="AM61">
        <v>5.78</v>
      </c>
      <c r="AN61">
        <v>9.6300000000000008</v>
      </c>
      <c r="AO61">
        <v>24.07</v>
      </c>
      <c r="AP61">
        <v>53.59</v>
      </c>
      <c r="AQ61">
        <v>18.29</v>
      </c>
      <c r="AR61">
        <v>0</v>
      </c>
      <c r="AS61">
        <v>6.74</v>
      </c>
      <c r="AT61">
        <v>1.56</v>
      </c>
      <c r="AU61">
        <v>4.8099999999999996</v>
      </c>
    </row>
    <row r="62" spans="1:47">
      <c r="G62" t="s">
        <v>104</v>
      </c>
      <c r="H62" s="73">
        <v>0.87</v>
      </c>
      <c r="I62" s="46">
        <v>0</v>
      </c>
      <c r="J62" s="46">
        <v>1.56</v>
      </c>
      <c r="K62" s="46">
        <v>95.79</v>
      </c>
      <c r="L62" s="46">
        <v>12.719999999999999</v>
      </c>
      <c r="M62" s="74">
        <v>0</v>
      </c>
      <c r="N62" s="73">
        <v>237.07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25</v>
      </c>
      <c r="X62">
        <v>0.87</v>
      </c>
      <c r="Y62">
        <v>0</v>
      </c>
      <c r="Z62">
        <v>158.47999999999999</v>
      </c>
      <c r="AA62">
        <v>7.7</v>
      </c>
      <c r="AB62">
        <v>0</v>
      </c>
      <c r="AC62">
        <v>5.0199999999999996</v>
      </c>
      <c r="AD62">
        <v>20</v>
      </c>
      <c r="AE62">
        <v>11.55</v>
      </c>
      <c r="AF62">
        <v>100</v>
      </c>
      <c r="AG62">
        <v>0</v>
      </c>
      <c r="AH62">
        <v>0</v>
      </c>
      <c r="AI62">
        <v>8.18</v>
      </c>
      <c r="AJ62">
        <v>100</v>
      </c>
      <c r="AK62">
        <v>6.74</v>
      </c>
      <c r="AL62">
        <v>0</v>
      </c>
      <c r="AM62">
        <v>5.78</v>
      </c>
      <c r="AN62">
        <v>9.6300000000000008</v>
      </c>
      <c r="AO62">
        <v>24.07</v>
      </c>
      <c r="AP62">
        <v>53.59</v>
      </c>
      <c r="AQ62">
        <v>18.29</v>
      </c>
      <c r="AR62">
        <v>0</v>
      </c>
      <c r="AS62">
        <v>6.74</v>
      </c>
      <c r="AT62">
        <v>1.56</v>
      </c>
      <c r="AU62">
        <v>4.8099999999999996</v>
      </c>
    </row>
    <row r="63" spans="1:47">
      <c r="G63" t="s">
        <v>105</v>
      </c>
      <c r="H63" s="73">
        <v>0.67</v>
      </c>
      <c r="I63" s="46">
        <v>0</v>
      </c>
      <c r="J63" s="46">
        <v>1.56</v>
      </c>
      <c r="K63" s="46">
        <v>95.79</v>
      </c>
      <c r="L63" s="46">
        <v>12.120000000000001</v>
      </c>
      <c r="M63" s="74">
        <v>0</v>
      </c>
      <c r="N63" s="73">
        <v>237.07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25</v>
      </c>
      <c r="X63">
        <v>0.67</v>
      </c>
      <c r="Y63">
        <v>0</v>
      </c>
      <c r="Z63">
        <v>158.47999999999999</v>
      </c>
      <c r="AA63">
        <v>7.7</v>
      </c>
      <c r="AB63">
        <v>0</v>
      </c>
      <c r="AC63">
        <v>4.42</v>
      </c>
      <c r="AD63">
        <v>20</v>
      </c>
      <c r="AE63">
        <v>11.55</v>
      </c>
      <c r="AF63">
        <v>100</v>
      </c>
      <c r="AG63">
        <v>0</v>
      </c>
      <c r="AH63">
        <v>0</v>
      </c>
      <c r="AI63">
        <v>8.18</v>
      </c>
      <c r="AJ63">
        <v>100</v>
      </c>
      <c r="AK63">
        <v>6.74</v>
      </c>
      <c r="AL63">
        <v>0</v>
      </c>
      <c r="AM63">
        <v>5.78</v>
      </c>
      <c r="AN63">
        <v>9.6300000000000008</v>
      </c>
      <c r="AO63">
        <v>24.07</v>
      </c>
      <c r="AP63">
        <v>53.59</v>
      </c>
      <c r="AQ63">
        <v>18.29</v>
      </c>
      <c r="AR63">
        <v>0</v>
      </c>
      <c r="AS63">
        <v>6.74</v>
      </c>
      <c r="AT63">
        <v>1.56</v>
      </c>
      <c r="AU63">
        <v>4.8099999999999996</v>
      </c>
    </row>
    <row r="64" spans="1:47">
      <c r="G64" t="s">
        <v>106</v>
      </c>
      <c r="H64" s="73">
        <v>0.67</v>
      </c>
      <c r="I64" s="46">
        <v>0</v>
      </c>
      <c r="J64" s="46">
        <v>1.56</v>
      </c>
      <c r="K64" s="46">
        <v>95.79</v>
      </c>
      <c r="L64" s="46">
        <v>11.06</v>
      </c>
      <c r="M64" s="74">
        <v>0</v>
      </c>
      <c r="N64" s="73">
        <v>237.07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25</v>
      </c>
      <c r="X64">
        <v>0.67</v>
      </c>
      <c r="Y64">
        <v>0</v>
      </c>
      <c r="Z64">
        <v>158.47999999999999</v>
      </c>
      <c r="AA64">
        <v>7.7</v>
      </c>
      <c r="AB64">
        <v>0</v>
      </c>
      <c r="AC64">
        <v>3.36</v>
      </c>
      <c r="AD64">
        <v>20</v>
      </c>
      <c r="AE64">
        <v>11.55</v>
      </c>
      <c r="AF64">
        <v>100</v>
      </c>
      <c r="AG64">
        <v>0</v>
      </c>
      <c r="AH64">
        <v>0</v>
      </c>
      <c r="AI64">
        <v>8.18</v>
      </c>
      <c r="AJ64">
        <v>100</v>
      </c>
      <c r="AK64">
        <v>6.74</v>
      </c>
      <c r="AL64">
        <v>0</v>
      </c>
      <c r="AM64">
        <v>5.78</v>
      </c>
      <c r="AN64">
        <v>9.6300000000000008</v>
      </c>
      <c r="AO64">
        <v>24.07</v>
      </c>
      <c r="AP64">
        <v>53.59</v>
      </c>
      <c r="AQ64">
        <v>18.29</v>
      </c>
      <c r="AR64">
        <v>0</v>
      </c>
      <c r="AS64">
        <v>6.74</v>
      </c>
      <c r="AT64">
        <v>1.56</v>
      </c>
      <c r="AU64">
        <v>4.8099999999999996</v>
      </c>
    </row>
    <row r="65" spans="7:47">
      <c r="G65" t="s">
        <v>107</v>
      </c>
      <c r="H65" s="73">
        <v>0.67</v>
      </c>
      <c r="I65" s="46">
        <v>0</v>
      </c>
      <c r="J65" s="46">
        <v>1.56</v>
      </c>
      <c r="K65" s="46">
        <v>95.79</v>
      </c>
      <c r="L65" s="46">
        <v>11.75</v>
      </c>
      <c r="M65" s="74">
        <v>0</v>
      </c>
      <c r="N65" s="73">
        <v>237.07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25</v>
      </c>
      <c r="X65">
        <v>0.67</v>
      </c>
      <c r="Y65">
        <v>0</v>
      </c>
      <c r="Z65">
        <v>158.47999999999999</v>
      </c>
      <c r="AA65">
        <v>7.7</v>
      </c>
      <c r="AB65">
        <v>0</v>
      </c>
      <c r="AC65">
        <v>4.05</v>
      </c>
      <c r="AD65">
        <v>20</v>
      </c>
      <c r="AE65">
        <v>11.55</v>
      </c>
      <c r="AF65">
        <v>100</v>
      </c>
      <c r="AG65">
        <v>0</v>
      </c>
      <c r="AH65">
        <v>0</v>
      </c>
      <c r="AI65">
        <v>8.18</v>
      </c>
      <c r="AJ65">
        <v>100</v>
      </c>
      <c r="AK65">
        <v>6.74</v>
      </c>
      <c r="AL65">
        <v>0</v>
      </c>
      <c r="AM65">
        <v>5.78</v>
      </c>
      <c r="AN65">
        <v>9.6300000000000008</v>
      </c>
      <c r="AO65">
        <v>24.07</v>
      </c>
      <c r="AP65">
        <v>53.59</v>
      </c>
      <c r="AQ65">
        <v>18.29</v>
      </c>
      <c r="AR65">
        <v>0</v>
      </c>
      <c r="AS65">
        <v>6.74</v>
      </c>
      <c r="AT65">
        <v>1.56</v>
      </c>
      <c r="AU65">
        <v>4.8099999999999996</v>
      </c>
    </row>
    <row r="66" spans="7:47">
      <c r="G66" t="s">
        <v>108</v>
      </c>
      <c r="H66" s="73">
        <v>0.67</v>
      </c>
      <c r="I66" s="46">
        <v>0</v>
      </c>
      <c r="J66" s="46">
        <v>1.56</v>
      </c>
      <c r="K66" s="46">
        <v>95.79</v>
      </c>
      <c r="L66" s="46">
        <v>11.15</v>
      </c>
      <c r="M66" s="74">
        <v>0</v>
      </c>
      <c r="N66" s="73">
        <v>237.07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25</v>
      </c>
      <c r="X66">
        <v>0.67</v>
      </c>
      <c r="Y66">
        <v>0</v>
      </c>
      <c r="Z66">
        <v>158.47999999999999</v>
      </c>
      <c r="AA66">
        <v>7.7</v>
      </c>
      <c r="AB66">
        <v>0</v>
      </c>
      <c r="AC66">
        <v>3.45</v>
      </c>
      <c r="AD66">
        <v>20</v>
      </c>
      <c r="AE66">
        <v>11.55</v>
      </c>
      <c r="AF66">
        <v>100</v>
      </c>
      <c r="AG66">
        <v>0</v>
      </c>
      <c r="AH66">
        <v>0</v>
      </c>
      <c r="AI66">
        <v>8.18</v>
      </c>
      <c r="AJ66">
        <v>100</v>
      </c>
      <c r="AK66">
        <v>6.74</v>
      </c>
      <c r="AL66">
        <v>0</v>
      </c>
      <c r="AM66">
        <v>5.78</v>
      </c>
      <c r="AN66">
        <v>9.6300000000000008</v>
      </c>
      <c r="AO66">
        <v>24.07</v>
      </c>
      <c r="AP66">
        <v>53.59</v>
      </c>
      <c r="AQ66">
        <v>18.29</v>
      </c>
      <c r="AR66">
        <v>0</v>
      </c>
      <c r="AS66">
        <v>6.74</v>
      </c>
      <c r="AT66">
        <v>1.56</v>
      </c>
      <c r="AU66">
        <v>4.8099999999999996</v>
      </c>
    </row>
    <row r="67" spans="7:47">
      <c r="G67" t="s">
        <v>109</v>
      </c>
      <c r="H67" s="73">
        <v>0.53</v>
      </c>
      <c r="I67" s="46">
        <v>0</v>
      </c>
      <c r="J67" s="46">
        <v>1.56</v>
      </c>
      <c r="K67" s="46">
        <v>95.79</v>
      </c>
      <c r="L67" s="46">
        <v>10.63</v>
      </c>
      <c r="M67" s="74">
        <v>0</v>
      </c>
      <c r="N67" s="73">
        <v>237.07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25</v>
      </c>
      <c r="X67">
        <v>0.53</v>
      </c>
      <c r="Y67">
        <v>0</v>
      </c>
      <c r="Z67">
        <v>158.47999999999999</v>
      </c>
      <c r="AA67">
        <v>7.7</v>
      </c>
      <c r="AB67">
        <v>0</v>
      </c>
      <c r="AC67">
        <v>2.93</v>
      </c>
      <c r="AD67">
        <v>20</v>
      </c>
      <c r="AE67">
        <v>11.55</v>
      </c>
      <c r="AF67">
        <v>100</v>
      </c>
      <c r="AG67">
        <v>0</v>
      </c>
      <c r="AH67">
        <v>0</v>
      </c>
      <c r="AI67">
        <v>8.18</v>
      </c>
      <c r="AJ67">
        <v>100</v>
      </c>
      <c r="AK67">
        <v>6.74</v>
      </c>
      <c r="AL67">
        <v>0</v>
      </c>
      <c r="AM67">
        <v>5.78</v>
      </c>
      <c r="AN67">
        <v>9.6300000000000008</v>
      </c>
      <c r="AO67">
        <v>24.07</v>
      </c>
      <c r="AP67">
        <v>53.59</v>
      </c>
      <c r="AQ67">
        <v>18.29</v>
      </c>
      <c r="AR67">
        <v>0</v>
      </c>
      <c r="AS67">
        <v>6.74</v>
      </c>
      <c r="AT67">
        <v>1.56</v>
      </c>
      <c r="AU67">
        <v>4.8099999999999996</v>
      </c>
    </row>
    <row r="68" spans="7:47">
      <c r="G68" t="s">
        <v>110</v>
      </c>
      <c r="H68" s="73">
        <v>0.53</v>
      </c>
      <c r="I68" s="46">
        <v>0</v>
      </c>
      <c r="J68" s="46">
        <v>1.56</v>
      </c>
      <c r="K68" s="46">
        <v>94.339999999999989</v>
      </c>
      <c r="L68" s="46">
        <v>10.18</v>
      </c>
      <c r="M68" s="74">
        <v>0</v>
      </c>
      <c r="N68" s="73">
        <v>237.07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25</v>
      </c>
      <c r="X68">
        <v>0.53</v>
      </c>
      <c r="Y68">
        <v>0</v>
      </c>
      <c r="Z68">
        <v>158.47999999999999</v>
      </c>
      <c r="AA68">
        <v>7.7</v>
      </c>
      <c r="AB68">
        <v>0</v>
      </c>
      <c r="AC68">
        <v>2.48</v>
      </c>
      <c r="AD68">
        <v>20</v>
      </c>
      <c r="AE68">
        <v>11.55</v>
      </c>
      <c r="AF68">
        <v>100</v>
      </c>
      <c r="AG68">
        <v>0</v>
      </c>
      <c r="AH68">
        <v>0</v>
      </c>
      <c r="AI68">
        <v>8.18</v>
      </c>
      <c r="AJ68">
        <v>100</v>
      </c>
      <c r="AK68">
        <v>6.74</v>
      </c>
      <c r="AL68">
        <v>0</v>
      </c>
      <c r="AM68">
        <v>5.78</v>
      </c>
      <c r="AN68">
        <v>8.18</v>
      </c>
      <c r="AO68">
        <v>24.07</v>
      </c>
      <c r="AP68">
        <v>53.59</v>
      </c>
      <c r="AQ68">
        <v>18.29</v>
      </c>
      <c r="AR68">
        <v>0</v>
      </c>
      <c r="AS68">
        <v>6.74</v>
      </c>
      <c r="AT68">
        <v>1.56</v>
      </c>
      <c r="AU68">
        <v>4.8099999999999996</v>
      </c>
    </row>
    <row r="69" spans="7:47">
      <c r="G69" t="s">
        <v>111</v>
      </c>
      <c r="H69" s="73">
        <v>0.53</v>
      </c>
      <c r="I69" s="46">
        <v>0</v>
      </c>
      <c r="J69" s="46">
        <v>1.56</v>
      </c>
      <c r="K69" s="46">
        <v>92.899999999999991</v>
      </c>
      <c r="L69" s="46">
        <v>9.4700000000000006</v>
      </c>
      <c r="M69" s="74">
        <v>0</v>
      </c>
      <c r="N69" s="73">
        <v>237.07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25</v>
      </c>
      <c r="X69">
        <v>0.53</v>
      </c>
      <c r="Y69">
        <v>0</v>
      </c>
      <c r="Z69">
        <v>158.47999999999999</v>
      </c>
      <c r="AA69">
        <v>7.7</v>
      </c>
      <c r="AB69">
        <v>0</v>
      </c>
      <c r="AC69">
        <v>1.77</v>
      </c>
      <c r="AD69">
        <v>20</v>
      </c>
      <c r="AE69">
        <v>11.55</v>
      </c>
      <c r="AF69">
        <v>100</v>
      </c>
      <c r="AG69">
        <v>0</v>
      </c>
      <c r="AH69">
        <v>0</v>
      </c>
      <c r="AI69">
        <v>8.18</v>
      </c>
      <c r="AJ69">
        <v>100</v>
      </c>
      <c r="AK69">
        <v>6.74</v>
      </c>
      <c r="AL69">
        <v>0</v>
      </c>
      <c r="AM69">
        <v>5.78</v>
      </c>
      <c r="AN69">
        <v>6.74</v>
      </c>
      <c r="AO69">
        <v>24.07</v>
      </c>
      <c r="AP69">
        <v>53.59</v>
      </c>
      <c r="AQ69">
        <v>18.29</v>
      </c>
      <c r="AR69">
        <v>0</v>
      </c>
      <c r="AS69">
        <v>6.74</v>
      </c>
      <c r="AT69">
        <v>1.56</v>
      </c>
      <c r="AU69">
        <v>4.8099999999999996</v>
      </c>
    </row>
    <row r="70" spans="7:47">
      <c r="G70" t="s">
        <v>112</v>
      </c>
      <c r="H70" s="73">
        <v>0.53</v>
      </c>
      <c r="I70" s="46">
        <v>0</v>
      </c>
      <c r="J70" s="46">
        <v>1.56</v>
      </c>
      <c r="K70" s="46">
        <v>91.45</v>
      </c>
      <c r="L70" s="46">
        <v>8.7100000000000009</v>
      </c>
      <c r="M70" s="74">
        <v>0</v>
      </c>
      <c r="N70" s="73">
        <v>237.07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25</v>
      </c>
      <c r="X70">
        <v>0.53</v>
      </c>
      <c r="Y70">
        <v>0</v>
      </c>
      <c r="Z70">
        <v>158.47999999999999</v>
      </c>
      <c r="AA70">
        <v>7.7</v>
      </c>
      <c r="AB70">
        <v>0</v>
      </c>
      <c r="AC70">
        <v>1.01</v>
      </c>
      <c r="AD70">
        <v>20</v>
      </c>
      <c r="AE70">
        <v>11.55</v>
      </c>
      <c r="AF70">
        <v>100</v>
      </c>
      <c r="AG70">
        <v>0</v>
      </c>
      <c r="AH70">
        <v>0</v>
      </c>
      <c r="AI70">
        <v>8.18</v>
      </c>
      <c r="AJ70">
        <v>100</v>
      </c>
      <c r="AK70">
        <v>6.74</v>
      </c>
      <c r="AL70">
        <v>0</v>
      </c>
      <c r="AM70">
        <v>5.78</v>
      </c>
      <c r="AN70">
        <v>5.29</v>
      </c>
      <c r="AO70">
        <v>24.07</v>
      </c>
      <c r="AP70">
        <v>53.59</v>
      </c>
      <c r="AQ70">
        <v>18.29</v>
      </c>
      <c r="AR70">
        <v>0</v>
      </c>
      <c r="AS70">
        <v>6.74</v>
      </c>
      <c r="AT70">
        <v>1.56</v>
      </c>
      <c r="AU70">
        <v>4.8099999999999996</v>
      </c>
    </row>
    <row r="71" spans="7:47">
      <c r="G71" t="s">
        <v>113</v>
      </c>
      <c r="H71" s="73">
        <v>0.53</v>
      </c>
      <c r="I71" s="46">
        <v>0</v>
      </c>
      <c r="J71" s="46">
        <v>1.56</v>
      </c>
      <c r="K71" s="46">
        <v>62.09</v>
      </c>
      <c r="L71" s="46">
        <v>8.67</v>
      </c>
      <c r="M71" s="74">
        <v>0</v>
      </c>
      <c r="N71" s="73">
        <v>237.07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25</v>
      </c>
      <c r="X71">
        <v>0.53</v>
      </c>
      <c r="Y71">
        <v>0</v>
      </c>
      <c r="Z71">
        <v>158.47999999999999</v>
      </c>
      <c r="AA71">
        <v>7.7</v>
      </c>
      <c r="AB71">
        <v>0</v>
      </c>
      <c r="AC71">
        <v>0.97</v>
      </c>
      <c r="AD71">
        <v>20</v>
      </c>
      <c r="AE71">
        <v>11.55</v>
      </c>
      <c r="AF71">
        <v>100</v>
      </c>
      <c r="AG71">
        <v>0</v>
      </c>
      <c r="AH71">
        <v>0</v>
      </c>
      <c r="AI71">
        <v>8.18</v>
      </c>
      <c r="AJ71">
        <v>100</v>
      </c>
      <c r="AK71">
        <v>6.74</v>
      </c>
      <c r="AL71">
        <v>0</v>
      </c>
      <c r="AM71">
        <v>5.78</v>
      </c>
      <c r="AN71">
        <v>0</v>
      </c>
      <c r="AO71">
        <v>0</v>
      </c>
      <c r="AP71">
        <v>53.59</v>
      </c>
      <c r="AQ71">
        <v>18.29</v>
      </c>
      <c r="AR71">
        <v>0</v>
      </c>
      <c r="AS71">
        <v>6.74</v>
      </c>
      <c r="AT71">
        <v>1.56</v>
      </c>
      <c r="AU71">
        <v>4.8099999999999996</v>
      </c>
    </row>
    <row r="72" spans="7:47">
      <c r="G72" t="s">
        <v>114</v>
      </c>
      <c r="H72" s="73">
        <v>0.53</v>
      </c>
      <c r="I72" s="46">
        <v>0</v>
      </c>
      <c r="J72" s="46">
        <v>1.56</v>
      </c>
      <c r="K72" s="46">
        <v>62.09</v>
      </c>
      <c r="L72" s="46">
        <v>8.5400000000000009</v>
      </c>
      <c r="M72" s="74">
        <v>0</v>
      </c>
      <c r="N72" s="73">
        <v>237.07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25</v>
      </c>
      <c r="X72">
        <v>0.53</v>
      </c>
      <c r="Y72">
        <v>0</v>
      </c>
      <c r="Z72">
        <v>158.47999999999999</v>
      </c>
      <c r="AA72">
        <v>7.7</v>
      </c>
      <c r="AB72">
        <v>0</v>
      </c>
      <c r="AC72">
        <v>0.84</v>
      </c>
      <c r="AD72">
        <v>20</v>
      </c>
      <c r="AE72">
        <v>11.55</v>
      </c>
      <c r="AF72">
        <v>100</v>
      </c>
      <c r="AG72">
        <v>0</v>
      </c>
      <c r="AH72">
        <v>0</v>
      </c>
      <c r="AI72">
        <v>8.18</v>
      </c>
      <c r="AJ72">
        <v>100</v>
      </c>
      <c r="AK72">
        <v>6.74</v>
      </c>
      <c r="AL72">
        <v>0</v>
      </c>
      <c r="AM72">
        <v>5.78</v>
      </c>
      <c r="AN72">
        <v>0</v>
      </c>
      <c r="AO72">
        <v>0</v>
      </c>
      <c r="AP72">
        <v>53.59</v>
      </c>
      <c r="AQ72">
        <v>18.29</v>
      </c>
      <c r="AR72">
        <v>0</v>
      </c>
      <c r="AS72">
        <v>6.74</v>
      </c>
      <c r="AT72">
        <v>1.56</v>
      </c>
      <c r="AU72">
        <v>4.8099999999999996</v>
      </c>
    </row>
    <row r="73" spans="7:47">
      <c r="G73" t="s">
        <v>115</v>
      </c>
      <c r="H73" s="73">
        <v>0.53</v>
      </c>
      <c r="I73" s="46">
        <v>0</v>
      </c>
      <c r="J73" s="46">
        <v>1.56</v>
      </c>
      <c r="K73" s="46">
        <v>62.09</v>
      </c>
      <c r="L73" s="46">
        <v>8.33</v>
      </c>
      <c r="M73" s="74">
        <v>0</v>
      </c>
      <c r="N73" s="73">
        <v>237.07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25</v>
      </c>
      <c r="X73">
        <v>0.53</v>
      </c>
      <c r="Y73">
        <v>0</v>
      </c>
      <c r="Z73">
        <v>158.47999999999999</v>
      </c>
      <c r="AA73">
        <v>7.7</v>
      </c>
      <c r="AB73">
        <v>0</v>
      </c>
      <c r="AC73">
        <v>0.63</v>
      </c>
      <c r="AD73">
        <v>20</v>
      </c>
      <c r="AE73">
        <v>11.55</v>
      </c>
      <c r="AF73">
        <v>100</v>
      </c>
      <c r="AG73">
        <v>0</v>
      </c>
      <c r="AH73">
        <v>0</v>
      </c>
      <c r="AI73">
        <v>8.18</v>
      </c>
      <c r="AJ73">
        <v>100</v>
      </c>
      <c r="AK73">
        <v>6.74</v>
      </c>
      <c r="AL73">
        <v>0</v>
      </c>
      <c r="AM73">
        <v>5.78</v>
      </c>
      <c r="AN73">
        <v>0</v>
      </c>
      <c r="AO73">
        <v>0</v>
      </c>
      <c r="AP73">
        <v>53.59</v>
      </c>
      <c r="AQ73">
        <v>18.29</v>
      </c>
      <c r="AR73">
        <v>0</v>
      </c>
      <c r="AS73">
        <v>6.74</v>
      </c>
      <c r="AT73">
        <v>1.56</v>
      </c>
      <c r="AU73">
        <v>4.8099999999999996</v>
      </c>
    </row>
    <row r="74" spans="7:47">
      <c r="G74" t="s">
        <v>116</v>
      </c>
      <c r="H74" s="73">
        <v>0.53</v>
      </c>
      <c r="I74" s="46">
        <v>0</v>
      </c>
      <c r="J74" s="46">
        <v>1.56</v>
      </c>
      <c r="K74" s="46">
        <v>62.09</v>
      </c>
      <c r="L74" s="46">
        <v>8.120000000000001</v>
      </c>
      <c r="M74" s="74">
        <v>0</v>
      </c>
      <c r="N74" s="73">
        <v>237.07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25</v>
      </c>
      <c r="X74">
        <v>0.53</v>
      </c>
      <c r="Y74">
        <v>0</v>
      </c>
      <c r="Z74">
        <v>158.47999999999999</v>
      </c>
      <c r="AA74">
        <v>7.7</v>
      </c>
      <c r="AB74">
        <v>0</v>
      </c>
      <c r="AC74">
        <v>0.42</v>
      </c>
      <c r="AD74">
        <v>20</v>
      </c>
      <c r="AE74">
        <v>11.55</v>
      </c>
      <c r="AF74">
        <v>100</v>
      </c>
      <c r="AG74">
        <v>0</v>
      </c>
      <c r="AH74">
        <v>0</v>
      </c>
      <c r="AI74">
        <v>8.18</v>
      </c>
      <c r="AJ74">
        <v>100</v>
      </c>
      <c r="AK74">
        <v>6.74</v>
      </c>
      <c r="AL74">
        <v>0</v>
      </c>
      <c r="AM74">
        <v>5.78</v>
      </c>
      <c r="AN74">
        <v>0</v>
      </c>
      <c r="AO74">
        <v>0</v>
      </c>
      <c r="AP74">
        <v>53.59</v>
      </c>
      <c r="AQ74">
        <v>18.29</v>
      </c>
      <c r="AR74">
        <v>0</v>
      </c>
      <c r="AS74">
        <v>6.74</v>
      </c>
      <c r="AT74">
        <v>1.56</v>
      </c>
      <c r="AU74">
        <v>4.8099999999999996</v>
      </c>
    </row>
    <row r="75" spans="7:47">
      <c r="G75" t="s">
        <v>117</v>
      </c>
      <c r="H75" s="73">
        <v>0.53</v>
      </c>
      <c r="I75" s="46">
        <v>0</v>
      </c>
      <c r="J75" s="46">
        <v>1.56</v>
      </c>
      <c r="K75" s="46">
        <v>62.09</v>
      </c>
      <c r="L75" s="46">
        <v>7.9300000000000006</v>
      </c>
      <c r="M75" s="74">
        <v>0</v>
      </c>
      <c r="N75" s="73">
        <v>263.48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25</v>
      </c>
      <c r="X75">
        <v>0.53</v>
      </c>
      <c r="Y75">
        <v>25</v>
      </c>
      <c r="Z75">
        <v>158.47999999999999</v>
      </c>
      <c r="AA75">
        <v>7.7</v>
      </c>
      <c r="AB75">
        <v>55</v>
      </c>
      <c r="AC75">
        <v>0.23</v>
      </c>
      <c r="AD75">
        <v>20</v>
      </c>
      <c r="AE75">
        <v>11.55</v>
      </c>
      <c r="AF75">
        <v>100</v>
      </c>
      <c r="AG75">
        <v>0</v>
      </c>
      <c r="AH75">
        <v>0</v>
      </c>
      <c r="AI75">
        <v>8.18</v>
      </c>
      <c r="AJ75">
        <v>100</v>
      </c>
      <c r="AK75">
        <v>6.74</v>
      </c>
      <c r="AL75">
        <v>0</v>
      </c>
      <c r="AM75">
        <v>5.78</v>
      </c>
      <c r="AN75">
        <v>0</v>
      </c>
      <c r="AO75">
        <v>0</v>
      </c>
      <c r="AP75">
        <v>0</v>
      </c>
      <c r="AQ75">
        <v>18.29</v>
      </c>
      <c r="AR75">
        <v>0</v>
      </c>
      <c r="AS75">
        <v>6.74</v>
      </c>
      <c r="AT75">
        <v>1.56</v>
      </c>
      <c r="AU75">
        <v>4.8099999999999996</v>
      </c>
    </row>
    <row r="76" spans="7:47">
      <c r="G76" t="s">
        <v>118</v>
      </c>
      <c r="H76" s="73">
        <v>0.53</v>
      </c>
      <c r="I76" s="46">
        <v>0</v>
      </c>
      <c r="J76" s="46">
        <v>1.56</v>
      </c>
      <c r="K76" s="46">
        <v>62.09</v>
      </c>
      <c r="L76" s="46">
        <v>7.7</v>
      </c>
      <c r="M76" s="74">
        <v>0</v>
      </c>
      <c r="N76" s="73">
        <v>263.48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25</v>
      </c>
      <c r="X76">
        <v>0.53</v>
      </c>
      <c r="Y76">
        <v>25</v>
      </c>
      <c r="Z76">
        <v>158.47999999999999</v>
      </c>
      <c r="AA76">
        <v>7.7</v>
      </c>
      <c r="AB76">
        <v>55</v>
      </c>
      <c r="AC76">
        <v>0</v>
      </c>
      <c r="AD76">
        <v>20</v>
      </c>
      <c r="AE76">
        <v>11.55</v>
      </c>
      <c r="AF76">
        <v>100</v>
      </c>
      <c r="AG76">
        <v>0</v>
      </c>
      <c r="AH76">
        <v>0</v>
      </c>
      <c r="AI76">
        <v>8.18</v>
      </c>
      <c r="AJ76">
        <v>100</v>
      </c>
      <c r="AK76">
        <v>6.74</v>
      </c>
      <c r="AL76">
        <v>0</v>
      </c>
      <c r="AM76">
        <v>5.78</v>
      </c>
      <c r="AN76">
        <v>0</v>
      </c>
      <c r="AO76">
        <v>0</v>
      </c>
      <c r="AP76">
        <v>0</v>
      </c>
      <c r="AQ76">
        <v>18.29</v>
      </c>
      <c r="AR76">
        <v>0</v>
      </c>
      <c r="AS76">
        <v>6.74</v>
      </c>
      <c r="AT76">
        <v>1.56</v>
      </c>
      <c r="AU76">
        <v>4.8099999999999996</v>
      </c>
    </row>
    <row r="77" spans="7:47">
      <c r="G77" t="s">
        <v>119</v>
      </c>
      <c r="H77" s="73">
        <v>0.53</v>
      </c>
      <c r="I77" s="46">
        <v>0</v>
      </c>
      <c r="J77" s="46">
        <v>1.56</v>
      </c>
      <c r="K77" s="46">
        <v>62.09</v>
      </c>
      <c r="L77" s="46">
        <v>7.7</v>
      </c>
      <c r="M77" s="74">
        <v>0</v>
      </c>
      <c r="N77" s="73">
        <v>263.48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25</v>
      </c>
      <c r="X77">
        <v>0.53</v>
      </c>
      <c r="Y77">
        <v>25</v>
      </c>
      <c r="Z77">
        <v>158.47999999999999</v>
      </c>
      <c r="AA77">
        <v>7.7</v>
      </c>
      <c r="AB77">
        <v>55</v>
      </c>
      <c r="AC77">
        <v>0</v>
      </c>
      <c r="AD77">
        <v>20</v>
      </c>
      <c r="AE77">
        <v>11.55</v>
      </c>
      <c r="AF77">
        <v>100</v>
      </c>
      <c r="AG77">
        <v>0</v>
      </c>
      <c r="AH77">
        <v>0</v>
      </c>
      <c r="AI77">
        <v>8.18</v>
      </c>
      <c r="AJ77">
        <v>100</v>
      </c>
      <c r="AK77">
        <v>6.74</v>
      </c>
      <c r="AL77">
        <v>0</v>
      </c>
      <c r="AM77">
        <v>5.78</v>
      </c>
      <c r="AN77">
        <v>0</v>
      </c>
      <c r="AO77">
        <v>0</v>
      </c>
      <c r="AP77">
        <v>0</v>
      </c>
      <c r="AQ77">
        <v>18.29</v>
      </c>
      <c r="AR77">
        <v>0</v>
      </c>
      <c r="AS77">
        <v>6.74</v>
      </c>
      <c r="AT77">
        <v>1.56</v>
      </c>
      <c r="AU77">
        <v>4.8099999999999996</v>
      </c>
    </row>
    <row r="78" spans="7:47">
      <c r="G78" t="s">
        <v>120</v>
      </c>
      <c r="H78" s="73">
        <v>0.53</v>
      </c>
      <c r="I78" s="46">
        <v>0</v>
      </c>
      <c r="J78" s="46">
        <v>1.56</v>
      </c>
      <c r="K78" s="46">
        <v>62.09</v>
      </c>
      <c r="L78" s="46">
        <v>7.7</v>
      </c>
      <c r="M78" s="74">
        <v>0</v>
      </c>
      <c r="N78" s="73">
        <v>263.48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25</v>
      </c>
      <c r="X78">
        <v>0.53</v>
      </c>
      <c r="Y78">
        <v>25</v>
      </c>
      <c r="Z78">
        <v>158.47999999999999</v>
      </c>
      <c r="AA78">
        <v>7.7</v>
      </c>
      <c r="AB78">
        <v>55</v>
      </c>
      <c r="AC78">
        <v>0</v>
      </c>
      <c r="AD78">
        <v>20</v>
      </c>
      <c r="AE78">
        <v>11.55</v>
      </c>
      <c r="AF78">
        <v>100</v>
      </c>
      <c r="AG78">
        <v>0</v>
      </c>
      <c r="AH78">
        <v>0</v>
      </c>
      <c r="AI78">
        <v>8.18</v>
      </c>
      <c r="AJ78">
        <v>100</v>
      </c>
      <c r="AK78">
        <v>6.74</v>
      </c>
      <c r="AL78">
        <v>0</v>
      </c>
      <c r="AM78">
        <v>5.78</v>
      </c>
      <c r="AN78">
        <v>0</v>
      </c>
      <c r="AO78">
        <v>0</v>
      </c>
      <c r="AP78">
        <v>0</v>
      </c>
      <c r="AQ78">
        <v>18.29</v>
      </c>
      <c r="AR78">
        <v>0</v>
      </c>
      <c r="AS78">
        <v>6.74</v>
      </c>
      <c r="AT78">
        <v>1.56</v>
      </c>
      <c r="AU78">
        <v>4.8099999999999996</v>
      </c>
    </row>
    <row r="79" spans="7:47">
      <c r="G79" t="s">
        <v>121</v>
      </c>
      <c r="H79" s="73">
        <v>0.63</v>
      </c>
      <c r="I79" s="46">
        <v>0</v>
      </c>
      <c r="J79" s="46">
        <v>1.56</v>
      </c>
      <c r="K79" s="46">
        <v>62.09</v>
      </c>
      <c r="L79" s="46">
        <v>7.7</v>
      </c>
      <c r="M79" s="74">
        <v>0</v>
      </c>
      <c r="N79" s="73">
        <v>263.48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25</v>
      </c>
      <c r="X79">
        <v>0.63</v>
      </c>
      <c r="Y79">
        <v>25</v>
      </c>
      <c r="Z79">
        <v>158.47999999999999</v>
      </c>
      <c r="AA79">
        <v>7.7</v>
      </c>
      <c r="AB79">
        <v>55</v>
      </c>
      <c r="AC79">
        <v>0</v>
      </c>
      <c r="AD79">
        <v>20</v>
      </c>
      <c r="AE79">
        <v>11.55</v>
      </c>
      <c r="AF79">
        <v>100</v>
      </c>
      <c r="AG79">
        <v>0</v>
      </c>
      <c r="AH79">
        <v>0</v>
      </c>
      <c r="AI79">
        <v>8.18</v>
      </c>
      <c r="AJ79">
        <v>100</v>
      </c>
      <c r="AK79">
        <v>6.74</v>
      </c>
      <c r="AL79">
        <v>0</v>
      </c>
      <c r="AM79">
        <v>5.78</v>
      </c>
      <c r="AN79">
        <v>0</v>
      </c>
      <c r="AO79">
        <v>0</v>
      </c>
      <c r="AP79">
        <v>0</v>
      </c>
      <c r="AQ79">
        <v>18.29</v>
      </c>
      <c r="AR79">
        <v>0</v>
      </c>
      <c r="AS79">
        <v>6.74</v>
      </c>
      <c r="AT79">
        <v>1.56</v>
      </c>
      <c r="AU79">
        <v>4.8099999999999996</v>
      </c>
    </row>
    <row r="80" spans="7:47">
      <c r="G80" t="s">
        <v>122</v>
      </c>
      <c r="H80" s="73">
        <v>0.63</v>
      </c>
      <c r="I80" s="46">
        <v>0</v>
      </c>
      <c r="J80" s="46">
        <v>1.56</v>
      </c>
      <c r="K80" s="46">
        <v>62.09</v>
      </c>
      <c r="L80" s="46">
        <v>7.7</v>
      </c>
      <c r="M80" s="74">
        <v>0</v>
      </c>
      <c r="N80" s="73">
        <v>263.48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25</v>
      </c>
      <c r="X80">
        <v>0.63</v>
      </c>
      <c r="Y80">
        <v>25</v>
      </c>
      <c r="Z80">
        <v>158.47999999999999</v>
      </c>
      <c r="AA80">
        <v>7.7</v>
      </c>
      <c r="AB80">
        <v>55</v>
      </c>
      <c r="AC80">
        <v>0</v>
      </c>
      <c r="AD80">
        <v>20</v>
      </c>
      <c r="AE80">
        <v>11.55</v>
      </c>
      <c r="AF80">
        <v>100</v>
      </c>
      <c r="AG80">
        <v>0</v>
      </c>
      <c r="AH80">
        <v>0</v>
      </c>
      <c r="AI80">
        <v>8.18</v>
      </c>
      <c r="AJ80">
        <v>100</v>
      </c>
      <c r="AK80">
        <v>6.74</v>
      </c>
      <c r="AL80">
        <v>0</v>
      </c>
      <c r="AM80">
        <v>5.78</v>
      </c>
      <c r="AN80">
        <v>0</v>
      </c>
      <c r="AO80">
        <v>0</v>
      </c>
      <c r="AP80">
        <v>0</v>
      </c>
      <c r="AQ80">
        <v>18.29</v>
      </c>
      <c r="AR80">
        <v>0</v>
      </c>
      <c r="AS80">
        <v>6.74</v>
      </c>
      <c r="AT80">
        <v>1.56</v>
      </c>
      <c r="AU80">
        <v>4.8099999999999996</v>
      </c>
    </row>
    <row r="81" spans="7:47">
      <c r="G81" t="s">
        <v>123</v>
      </c>
      <c r="H81" s="73">
        <v>0.63</v>
      </c>
      <c r="I81" s="46">
        <v>0</v>
      </c>
      <c r="J81" s="46">
        <v>1.56</v>
      </c>
      <c r="K81" s="46">
        <v>62.09</v>
      </c>
      <c r="L81" s="46">
        <v>7.7</v>
      </c>
      <c r="M81" s="74">
        <v>0</v>
      </c>
      <c r="N81" s="73">
        <v>263.48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25</v>
      </c>
      <c r="X81">
        <v>0.63</v>
      </c>
      <c r="Y81">
        <v>25</v>
      </c>
      <c r="Z81">
        <v>158.47999999999999</v>
      </c>
      <c r="AA81">
        <v>7.7</v>
      </c>
      <c r="AB81">
        <v>55</v>
      </c>
      <c r="AC81">
        <v>0</v>
      </c>
      <c r="AD81">
        <v>20</v>
      </c>
      <c r="AE81">
        <v>11.55</v>
      </c>
      <c r="AF81">
        <v>100</v>
      </c>
      <c r="AG81">
        <v>0</v>
      </c>
      <c r="AH81">
        <v>0</v>
      </c>
      <c r="AI81">
        <v>8.18</v>
      </c>
      <c r="AJ81">
        <v>100</v>
      </c>
      <c r="AK81">
        <v>6.74</v>
      </c>
      <c r="AL81">
        <v>0</v>
      </c>
      <c r="AM81">
        <v>5.78</v>
      </c>
      <c r="AN81">
        <v>0</v>
      </c>
      <c r="AO81">
        <v>0</v>
      </c>
      <c r="AP81">
        <v>0</v>
      </c>
      <c r="AQ81">
        <v>18.29</v>
      </c>
      <c r="AR81">
        <v>0</v>
      </c>
      <c r="AS81">
        <v>6.74</v>
      </c>
      <c r="AT81">
        <v>1.56</v>
      </c>
      <c r="AU81">
        <v>4.8099999999999996</v>
      </c>
    </row>
    <row r="82" spans="7:47">
      <c r="G82" t="s">
        <v>124</v>
      </c>
      <c r="H82" s="73">
        <v>0.63</v>
      </c>
      <c r="I82" s="46">
        <v>0</v>
      </c>
      <c r="J82" s="46">
        <v>1.56</v>
      </c>
      <c r="K82" s="46">
        <v>62.09</v>
      </c>
      <c r="L82" s="46">
        <v>7.7</v>
      </c>
      <c r="M82" s="74">
        <v>0</v>
      </c>
      <c r="N82" s="73">
        <v>263.48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25</v>
      </c>
      <c r="X82">
        <v>0.63</v>
      </c>
      <c r="Y82">
        <v>25</v>
      </c>
      <c r="Z82">
        <v>158.47999999999999</v>
      </c>
      <c r="AA82">
        <v>7.7</v>
      </c>
      <c r="AB82">
        <v>55</v>
      </c>
      <c r="AC82">
        <v>0</v>
      </c>
      <c r="AD82">
        <v>20</v>
      </c>
      <c r="AE82">
        <v>11.55</v>
      </c>
      <c r="AF82">
        <v>100</v>
      </c>
      <c r="AG82">
        <v>0</v>
      </c>
      <c r="AH82">
        <v>0</v>
      </c>
      <c r="AI82">
        <v>8.18</v>
      </c>
      <c r="AJ82">
        <v>100</v>
      </c>
      <c r="AK82">
        <v>6.74</v>
      </c>
      <c r="AL82">
        <v>0</v>
      </c>
      <c r="AM82">
        <v>5.78</v>
      </c>
      <c r="AN82">
        <v>0</v>
      </c>
      <c r="AO82">
        <v>0</v>
      </c>
      <c r="AP82">
        <v>0</v>
      </c>
      <c r="AQ82">
        <v>18.29</v>
      </c>
      <c r="AR82">
        <v>0</v>
      </c>
      <c r="AS82">
        <v>6.74</v>
      </c>
      <c r="AT82">
        <v>1.56</v>
      </c>
      <c r="AU82">
        <v>4.8099999999999996</v>
      </c>
    </row>
    <row r="83" spans="7:47">
      <c r="G83" t="s">
        <v>125</v>
      </c>
      <c r="H83" s="73">
        <v>0.63</v>
      </c>
      <c r="I83" s="46">
        <v>0</v>
      </c>
      <c r="J83" s="46">
        <v>1.56</v>
      </c>
      <c r="K83" s="46">
        <v>62.09</v>
      </c>
      <c r="L83" s="46">
        <v>7.7</v>
      </c>
      <c r="M83" s="74">
        <v>0</v>
      </c>
      <c r="N83" s="73">
        <v>263.48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25</v>
      </c>
      <c r="X83">
        <v>0.63</v>
      </c>
      <c r="Y83">
        <v>25</v>
      </c>
      <c r="Z83">
        <v>158.47999999999999</v>
      </c>
      <c r="AA83">
        <v>7.7</v>
      </c>
      <c r="AB83">
        <v>55</v>
      </c>
      <c r="AC83">
        <v>0</v>
      </c>
      <c r="AD83">
        <v>20</v>
      </c>
      <c r="AE83">
        <v>11.55</v>
      </c>
      <c r="AF83">
        <v>100</v>
      </c>
      <c r="AG83">
        <v>0</v>
      </c>
      <c r="AH83">
        <v>0</v>
      </c>
      <c r="AI83">
        <v>8.18</v>
      </c>
      <c r="AJ83">
        <v>0</v>
      </c>
      <c r="AK83">
        <v>6.74</v>
      </c>
      <c r="AL83">
        <v>0</v>
      </c>
      <c r="AM83">
        <v>5.78</v>
      </c>
      <c r="AN83">
        <v>0</v>
      </c>
      <c r="AO83">
        <v>0</v>
      </c>
      <c r="AP83">
        <v>0</v>
      </c>
      <c r="AQ83">
        <v>18.29</v>
      </c>
      <c r="AR83">
        <v>0</v>
      </c>
      <c r="AS83">
        <v>6.74</v>
      </c>
      <c r="AT83">
        <v>1.56</v>
      </c>
      <c r="AU83">
        <v>4.8099999999999996</v>
      </c>
    </row>
    <row r="84" spans="7:47">
      <c r="G84" t="s">
        <v>126</v>
      </c>
      <c r="H84" s="73">
        <v>0.63</v>
      </c>
      <c r="I84" s="46">
        <v>0</v>
      </c>
      <c r="J84" s="46">
        <v>1.56</v>
      </c>
      <c r="K84" s="46">
        <v>62.09</v>
      </c>
      <c r="L84" s="46">
        <v>7.7</v>
      </c>
      <c r="M84" s="74">
        <v>0</v>
      </c>
      <c r="N84" s="73">
        <v>263.48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25</v>
      </c>
      <c r="X84">
        <v>0.63</v>
      </c>
      <c r="Y84">
        <v>25</v>
      </c>
      <c r="Z84">
        <v>158.47999999999999</v>
      </c>
      <c r="AA84">
        <v>7.7</v>
      </c>
      <c r="AB84">
        <v>55</v>
      </c>
      <c r="AC84">
        <v>0</v>
      </c>
      <c r="AD84">
        <v>20</v>
      </c>
      <c r="AE84">
        <v>11.55</v>
      </c>
      <c r="AF84">
        <v>100</v>
      </c>
      <c r="AG84">
        <v>0</v>
      </c>
      <c r="AH84">
        <v>0</v>
      </c>
      <c r="AI84">
        <v>8.18</v>
      </c>
      <c r="AJ84">
        <v>0</v>
      </c>
      <c r="AK84">
        <v>6.74</v>
      </c>
      <c r="AL84">
        <v>0</v>
      </c>
      <c r="AM84">
        <v>5.78</v>
      </c>
      <c r="AN84">
        <v>0</v>
      </c>
      <c r="AO84">
        <v>0</v>
      </c>
      <c r="AP84">
        <v>0</v>
      </c>
      <c r="AQ84">
        <v>18.29</v>
      </c>
      <c r="AR84">
        <v>0</v>
      </c>
      <c r="AS84">
        <v>6.74</v>
      </c>
      <c r="AT84">
        <v>1.56</v>
      </c>
      <c r="AU84">
        <v>4.8099999999999996</v>
      </c>
    </row>
    <row r="85" spans="7:47">
      <c r="G85" t="s">
        <v>127</v>
      </c>
      <c r="H85" s="73">
        <v>0.63</v>
      </c>
      <c r="I85" s="46">
        <v>0</v>
      </c>
      <c r="J85" s="46">
        <v>1.56</v>
      </c>
      <c r="K85" s="46">
        <v>62.09</v>
      </c>
      <c r="L85" s="46">
        <v>7.7</v>
      </c>
      <c r="M85" s="74">
        <v>0</v>
      </c>
      <c r="N85" s="73">
        <v>263.48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25</v>
      </c>
      <c r="X85">
        <v>0.63</v>
      </c>
      <c r="Y85">
        <v>25</v>
      </c>
      <c r="Z85">
        <v>158.47999999999999</v>
      </c>
      <c r="AA85">
        <v>7.7</v>
      </c>
      <c r="AB85">
        <v>55</v>
      </c>
      <c r="AC85">
        <v>0</v>
      </c>
      <c r="AD85">
        <v>20</v>
      </c>
      <c r="AE85">
        <v>11.55</v>
      </c>
      <c r="AF85">
        <v>100</v>
      </c>
      <c r="AG85">
        <v>0</v>
      </c>
      <c r="AH85">
        <v>0</v>
      </c>
      <c r="AI85">
        <v>8.18</v>
      </c>
      <c r="AJ85">
        <v>0</v>
      </c>
      <c r="AK85">
        <v>6.74</v>
      </c>
      <c r="AL85">
        <v>0</v>
      </c>
      <c r="AM85">
        <v>5.78</v>
      </c>
      <c r="AN85">
        <v>0</v>
      </c>
      <c r="AO85">
        <v>0</v>
      </c>
      <c r="AP85">
        <v>0</v>
      </c>
      <c r="AQ85">
        <v>18.29</v>
      </c>
      <c r="AR85">
        <v>0</v>
      </c>
      <c r="AS85">
        <v>6.74</v>
      </c>
      <c r="AT85">
        <v>1.56</v>
      </c>
      <c r="AU85">
        <v>4.8099999999999996</v>
      </c>
    </row>
    <row r="86" spans="7:47">
      <c r="G86" t="s">
        <v>128</v>
      </c>
      <c r="H86" s="73">
        <v>0.63</v>
      </c>
      <c r="I86" s="46">
        <v>0</v>
      </c>
      <c r="J86" s="46">
        <v>1.56</v>
      </c>
      <c r="K86" s="46">
        <v>62.09</v>
      </c>
      <c r="L86" s="46">
        <v>7.7</v>
      </c>
      <c r="M86" s="74">
        <v>0</v>
      </c>
      <c r="N86" s="73">
        <v>263.48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25</v>
      </c>
      <c r="X86">
        <v>0.63</v>
      </c>
      <c r="Y86">
        <v>25</v>
      </c>
      <c r="Z86">
        <v>158.47999999999999</v>
      </c>
      <c r="AA86">
        <v>7.7</v>
      </c>
      <c r="AB86">
        <v>55</v>
      </c>
      <c r="AC86">
        <v>0</v>
      </c>
      <c r="AD86">
        <v>20</v>
      </c>
      <c r="AE86">
        <v>11.55</v>
      </c>
      <c r="AF86">
        <v>100</v>
      </c>
      <c r="AG86">
        <v>0</v>
      </c>
      <c r="AH86">
        <v>0</v>
      </c>
      <c r="AI86">
        <v>8.18</v>
      </c>
      <c r="AJ86">
        <v>0</v>
      </c>
      <c r="AK86">
        <v>6.74</v>
      </c>
      <c r="AL86">
        <v>0</v>
      </c>
      <c r="AM86">
        <v>5.78</v>
      </c>
      <c r="AN86">
        <v>0</v>
      </c>
      <c r="AO86">
        <v>0</v>
      </c>
      <c r="AP86">
        <v>0</v>
      </c>
      <c r="AQ86">
        <v>18.29</v>
      </c>
      <c r="AR86">
        <v>0</v>
      </c>
      <c r="AS86">
        <v>6.74</v>
      </c>
      <c r="AT86">
        <v>1.56</v>
      </c>
      <c r="AU86">
        <v>4.8099999999999996</v>
      </c>
    </row>
    <row r="87" spans="7:47">
      <c r="G87" t="s">
        <v>129</v>
      </c>
      <c r="H87" s="73">
        <v>0.57999999999999996</v>
      </c>
      <c r="I87" s="46">
        <v>0</v>
      </c>
      <c r="J87" s="46">
        <v>1.66</v>
      </c>
      <c r="K87" s="46">
        <v>62.09</v>
      </c>
      <c r="L87" s="46">
        <v>7.7</v>
      </c>
      <c r="M87" s="74">
        <v>0</v>
      </c>
      <c r="N87" s="73">
        <v>263.48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25</v>
      </c>
      <c r="X87">
        <v>0.57999999999999996</v>
      </c>
      <c r="Y87">
        <v>25</v>
      </c>
      <c r="Z87">
        <v>158.47999999999999</v>
      </c>
      <c r="AA87">
        <v>7.7</v>
      </c>
      <c r="AB87">
        <v>55</v>
      </c>
      <c r="AC87">
        <v>0</v>
      </c>
      <c r="AD87">
        <v>20</v>
      </c>
      <c r="AE87">
        <v>11.55</v>
      </c>
      <c r="AF87">
        <v>100</v>
      </c>
      <c r="AG87">
        <v>0</v>
      </c>
      <c r="AH87">
        <v>0</v>
      </c>
      <c r="AI87">
        <v>8.18</v>
      </c>
      <c r="AJ87">
        <v>0</v>
      </c>
      <c r="AK87">
        <v>6.74</v>
      </c>
      <c r="AL87">
        <v>0</v>
      </c>
      <c r="AM87">
        <v>5.78</v>
      </c>
      <c r="AN87">
        <v>0</v>
      </c>
      <c r="AO87">
        <v>0</v>
      </c>
      <c r="AP87">
        <v>0</v>
      </c>
      <c r="AQ87">
        <v>18.29</v>
      </c>
      <c r="AR87">
        <v>0</v>
      </c>
      <c r="AS87">
        <v>6.74</v>
      </c>
      <c r="AT87">
        <v>1.66</v>
      </c>
      <c r="AU87">
        <v>4.8099999999999996</v>
      </c>
    </row>
    <row r="88" spans="7:47">
      <c r="G88" t="s">
        <v>130</v>
      </c>
      <c r="H88" s="73">
        <v>0.57999999999999996</v>
      </c>
      <c r="I88" s="46">
        <v>0</v>
      </c>
      <c r="J88" s="46">
        <v>1.66</v>
      </c>
      <c r="K88" s="46">
        <v>62.09</v>
      </c>
      <c r="L88" s="46">
        <v>7.7</v>
      </c>
      <c r="M88" s="74">
        <v>0</v>
      </c>
      <c r="N88" s="73">
        <v>263.48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25</v>
      </c>
      <c r="X88">
        <v>0.57999999999999996</v>
      </c>
      <c r="Y88">
        <v>25</v>
      </c>
      <c r="Z88">
        <v>158.47999999999999</v>
      </c>
      <c r="AA88">
        <v>7.7</v>
      </c>
      <c r="AB88">
        <v>55</v>
      </c>
      <c r="AC88">
        <v>0</v>
      </c>
      <c r="AD88">
        <v>20</v>
      </c>
      <c r="AE88">
        <v>11.55</v>
      </c>
      <c r="AF88">
        <v>100</v>
      </c>
      <c r="AG88">
        <v>0</v>
      </c>
      <c r="AH88">
        <v>0</v>
      </c>
      <c r="AI88">
        <v>8.18</v>
      </c>
      <c r="AJ88">
        <v>0</v>
      </c>
      <c r="AK88">
        <v>6.74</v>
      </c>
      <c r="AL88">
        <v>0</v>
      </c>
      <c r="AM88">
        <v>5.78</v>
      </c>
      <c r="AN88">
        <v>0</v>
      </c>
      <c r="AO88">
        <v>0</v>
      </c>
      <c r="AP88">
        <v>0</v>
      </c>
      <c r="AQ88">
        <v>18.29</v>
      </c>
      <c r="AR88">
        <v>0</v>
      </c>
      <c r="AS88">
        <v>6.74</v>
      </c>
      <c r="AT88">
        <v>1.66</v>
      </c>
      <c r="AU88">
        <v>4.8099999999999996</v>
      </c>
    </row>
    <row r="89" spans="7:47">
      <c r="G89" t="s">
        <v>131</v>
      </c>
      <c r="H89" s="73">
        <v>0.57999999999999996</v>
      </c>
      <c r="I89" s="46">
        <v>0</v>
      </c>
      <c r="J89" s="46">
        <v>1.66</v>
      </c>
      <c r="K89" s="46">
        <v>62.09</v>
      </c>
      <c r="L89" s="46">
        <v>7.7</v>
      </c>
      <c r="M89" s="74">
        <v>0</v>
      </c>
      <c r="N89" s="73">
        <v>263.48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25</v>
      </c>
      <c r="X89">
        <v>0.57999999999999996</v>
      </c>
      <c r="Y89">
        <v>25</v>
      </c>
      <c r="Z89">
        <v>158.47999999999999</v>
      </c>
      <c r="AA89">
        <v>7.7</v>
      </c>
      <c r="AB89">
        <v>55</v>
      </c>
      <c r="AC89">
        <v>0</v>
      </c>
      <c r="AD89">
        <v>20</v>
      </c>
      <c r="AE89">
        <v>11.55</v>
      </c>
      <c r="AF89">
        <v>100</v>
      </c>
      <c r="AG89">
        <v>0</v>
      </c>
      <c r="AH89">
        <v>0</v>
      </c>
      <c r="AI89">
        <v>8.18</v>
      </c>
      <c r="AJ89">
        <v>0</v>
      </c>
      <c r="AK89">
        <v>6.74</v>
      </c>
      <c r="AL89">
        <v>0</v>
      </c>
      <c r="AM89">
        <v>5.78</v>
      </c>
      <c r="AN89">
        <v>0</v>
      </c>
      <c r="AO89">
        <v>0</v>
      </c>
      <c r="AP89">
        <v>0</v>
      </c>
      <c r="AQ89">
        <v>18.29</v>
      </c>
      <c r="AR89">
        <v>0</v>
      </c>
      <c r="AS89">
        <v>6.74</v>
      </c>
      <c r="AT89">
        <v>1.66</v>
      </c>
      <c r="AU89">
        <v>4.8099999999999996</v>
      </c>
    </row>
    <row r="90" spans="7:47">
      <c r="G90" t="s">
        <v>132</v>
      </c>
      <c r="H90" s="73">
        <v>0.57999999999999996</v>
      </c>
      <c r="I90" s="46">
        <v>0</v>
      </c>
      <c r="J90" s="46">
        <v>1.66</v>
      </c>
      <c r="K90" s="46">
        <v>62.09</v>
      </c>
      <c r="L90" s="46">
        <v>7.7</v>
      </c>
      <c r="M90" s="74">
        <v>0</v>
      </c>
      <c r="N90" s="73">
        <v>263.48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25</v>
      </c>
      <c r="X90">
        <v>0.57999999999999996</v>
      </c>
      <c r="Y90">
        <v>25</v>
      </c>
      <c r="Z90">
        <v>158.47999999999999</v>
      </c>
      <c r="AA90">
        <v>7.7</v>
      </c>
      <c r="AB90">
        <v>55</v>
      </c>
      <c r="AC90">
        <v>0</v>
      </c>
      <c r="AD90">
        <v>20</v>
      </c>
      <c r="AE90">
        <v>11.55</v>
      </c>
      <c r="AF90">
        <v>100</v>
      </c>
      <c r="AG90">
        <v>0</v>
      </c>
      <c r="AH90">
        <v>0</v>
      </c>
      <c r="AI90">
        <v>8.18</v>
      </c>
      <c r="AJ90">
        <v>0</v>
      </c>
      <c r="AK90">
        <v>6.74</v>
      </c>
      <c r="AL90">
        <v>0</v>
      </c>
      <c r="AM90">
        <v>5.78</v>
      </c>
      <c r="AN90">
        <v>0</v>
      </c>
      <c r="AO90">
        <v>0</v>
      </c>
      <c r="AP90">
        <v>0</v>
      </c>
      <c r="AQ90">
        <v>18.29</v>
      </c>
      <c r="AR90">
        <v>0</v>
      </c>
      <c r="AS90">
        <v>6.74</v>
      </c>
      <c r="AT90">
        <v>1.66</v>
      </c>
      <c r="AU90">
        <v>4.8099999999999996</v>
      </c>
    </row>
    <row r="91" spans="7:47">
      <c r="G91" t="s">
        <v>133</v>
      </c>
      <c r="H91" s="73">
        <v>0.53</v>
      </c>
      <c r="I91" s="46">
        <v>0</v>
      </c>
      <c r="J91" s="46">
        <v>1.66</v>
      </c>
      <c r="K91" s="46">
        <v>62.09</v>
      </c>
      <c r="L91" s="46">
        <v>7.7</v>
      </c>
      <c r="M91" s="74">
        <v>0</v>
      </c>
      <c r="N91" s="73">
        <v>258.17</v>
      </c>
      <c r="O91" s="46">
        <v>128.4</v>
      </c>
      <c r="P91" s="46">
        <v>0</v>
      </c>
      <c r="Q91" s="46">
        <v>0</v>
      </c>
      <c r="R91" s="46">
        <v>0</v>
      </c>
      <c r="S91" s="74">
        <v>0</v>
      </c>
      <c r="W91">
        <v>25</v>
      </c>
      <c r="X91">
        <v>0.53</v>
      </c>
      <c r="Y91">
        <v>0</v>
      </c>
      <c r="Z91">
        <v>0</v>
      </c>
      <c r="AA91">
        <v>7.7</v>
      </c>
      <c r="AB91">
        <v>55</v>
      </c>
      <c r="AC91">
        <v>0</v>
      </c>
      <c r="AD91">
        <v>20</v>
      </c>
      <c r="AE91">
        <v>11.55</v>
      </c>
      <c r="AF91">
        <v>100</v>
      </c>
      <c r="AG91">
        <v>158.47999999999999</v>
      </c>
      <c r="AH91">
        <v>0</v>
      </c>
      <c r="AI91">
        <v>8.18</v>
      </c>
      <c r="AJ91">
        <v>0</v>
      </c>
      <c r="AK91">
        <v>6.74</v>
      </c>
      <c r="AL91">
        <v>8.4</v>
      </c>
      <c r="AM91">
        <v>5.78</v>
      </c>
      <c r="AN91">
        <v>0</v>
      </c>
      <c r="AO91">
        <v>0</v>
      </c>
      <c r="AP91">
        <v>0</v>
      </c>
      <c r="AQ91">
        <v>18.29</v>
      </c>
      <c r="AR91">
        <v>19.690000000000001</v>
      </c>
      <c r="AS91">
        <v>6.74</v>
      </c>
      <c r="AT91">
        <v>1.66</v>
      </c>
      <c r="AU91">
        <v>4.8099999999999996</v>
      </c>
    </row>
    <row r="92" spans="7:47">
      <c r="G92" t="s">
        <v>134</v>
      </c>
      <c r="H92" s="73">
        <v>0.53</v>
      </c>
      <c r="I92" s="46">
        <v>0</v>
      </c>
      <c r="J92" s="46">
        <v>1.66</v>
      </c>
      <c r="K92" s="46">
        <v>62.09</v>
      </c>
      <c r="L92" s="46">
        <v>7.7</v>
      </c>
      <c r="M92" s="74">
        <v>0</v>
      </c>
      <c r="N92" s="73">
        <v>258.17</v>
      </c>
      <c r="O92" s="46">
        <v>128.4</v>
      </c>
      <c r="P92" s="46">
        <v>0</v>
      </c>
      <c r="Q92" s="46">
        <v>0</v>
      </c>
      <c r="R92" s="46">
        <v>0</v>
      </c>
      <c r="S92" s="74">
        <v>0</v>
      </c>
      <c r="W92">
        <v>25</v>
      </c>
      <c r="X92">
        <v>0.53</v>
      </c>
      <c r="Y92">
        <v>0</v>
      </c>
      <c r="Z92">
        <v>0</v>
      </c>
      <c r="AA92">
        <v>7.7</v>
      </c>
      <c r="AB92">
        <v>55</v>
      </c>
      <c r="AC92">
        <v>0</v>
      </c>
      <c r="AD92">
        <v>20</v>
      </c>
      <c r="AE92">
        <v>11.55</v>
      </c>
      <c r="AF92">
        <v>100</v>
      </c>
      <c r="AG92">
        <v>158.47999999999999</v>
      </c>
      <c r="AH92">
        <v>0</v>
      </c>
      <c r="AI92">
        <v>8.18</v>
      </c>
      <c r="AJ92">
        <v>0</v>
      </c>
      <c r="AK92">
        <v>6.74</v>
      </c>
      <c r="AL92">
        <v>8.4</v>
      </c>
      <c r="AM92">
        <v>5.78</v>
      </c>
      <c r="AN92">
        <v>0</v>
      </c>
      <c r="AO92">
        <v>0</v>
      </c>
      <c r="AP92">
        <v>0</v>
      </c>
      <c r="AQ92">
        <v>18.29</v>
      </c>
      <c r="AR92">
        <v>19.690000000000001</v>
      </c>
      <c r="AS92">
        <v>6.74</v>
      </c>
      <c r="AT92">
        <v>1.66</v>
      </c>
      <c r="AU92">
        <v>4.8099999999999996</v>
      </c>
    </row>
    <row r="93" spans="7:47">
      <c r="G93" t="s">
        <v>135</v>
      </c>
      <c r="H93" s="73">
        <v>0.53</v>
      </c>
      <c r="I93" s="46">
        <v>0</v>
      </c>
      <c r="J93" s="46">
        <v>1.66</v>
      </c>
      <c r="K93" s="46">
        <v>62.09</v>
      </c>
      <c r="L93" s="46">
        <v>7.7</v>
      </c>
      <c r="M93" s="74">
        <v>0</v>
      </c>
      <c r="N93" s="73">
        <v>258.17</v>
      </c>
      <c r="O93" s="46">
        <v>128.4</v>
      </c>
      <c r="P93" s="46">
        <v>0</v>
      </c>
      <c r="Q93" s="46">
        <v>0</v>
      </c>
      <c r="R93" s="46">
        <v>0</v>
      </c>
      <c r="S93" s="74">
        <v>0</v>
      </c>
      <c r="W93">
        <v>25</v>
      </c>
      <c r="X93">
        <v>0.53</v>
      </c>
      <c r="Y93">
        <v>0</v>
      </c>
      <c r="Z93">
        <v>0</v>
      </c>
      <c r="AA93">
        <v>7.7</v>
      </c>
      <c r="AB93">
        <v>55</v>
      </c>
      <c r="AC93">
        <v>0</v>
      </c>
      <c r="AD93">
        <v>20</v>
      </c>
      <c r="AE93">
        <v>11.55</v>
      </c>
      <c r="AF93">
        <v>100</v>
      </c>
      <c r="AG93">
        <v>158.47999999999999</v>
      </c>
      <c r="AH93">
        <v>0</v>
      </c>
      <c r="AI93">
        <v>8.18</v>
      </c>
      <c r="AJ93">
        <v>0</v>
      </c>
      <c r="AK93">
        <v>6.74</v>
      </c>
      <c r="AL93">
        <v>8.4</v>
      </c>
      <c r="AM93">
        <v>5.78</v>
      </c>
      <c r="AN93">
        <v>0</v>
      </c>
      <c r="AO93">
        <v>0</v>
      </c>
      <c r="AP93">
        <v>0</v>
      </c>
      <c r="AQ93">
        <v>18.29</v>
      </c>
      <c r="AR93">
        <v>19.690000000000001</v>
      </c>
      <c r="AS93">
        <v>6.74</v>
      </c>
      <c r="AT93">
        <v>1.66</v>
      </c>
      <c r="AU93">
        <v>4.8099999999999996</v>
      </c>
    </row>
    <row r="94" spans="7:47">
      <c r="G94" t="s">
        <v>136</v>
      </c>
      <c r="H94" s="73">
        <v>0.53</v>
      </c>
      <c r="I94" s="46">
        <v>0</v>
      </c>
      <c r="J94" s="46">
        <v>1.66</v>
      </c>
      <c r="K94" s="46">
        <v>62.09</v>
      </c>
      <c r="L94" s="46">
        <v>7.7</v>
      </c>
      <c r="M94" s="74">
        <v>0</v>
      </c>
      <c r="N94" s="73">
        <v>258.17</v>
      </c>
      <c r="O94" s="46">
        <v>128.4</v>
      </c>
      <c r="P94" s="46">
        <v>0</v>
      </c>
      <c r="Q94" s="46">
        <v>0</v>
      </c>
      <c r="R94" s="46">
        <v>0</v>
      </c>
      <c r="S94" s="74">
        <v>0</v>
      </c>
      <c r="W94">
        <v>25</v>
      </c>
      <c r="X94">
        <v>0.53</v>
      </c>
      <c r="Y94">
        <v>0</v>
      </c>
      <c r="Z94">
        <v>0</v>
      </c>
      <c r="AA94">
        <v>7.7</v>
      </c>
      <c r="AB94">
        <v>55</v>
      </c>
      <c r="AC94">
        <v>0</v>
      </c>
      <c r="AD94">
        <v>20</v>
      </c>
      <c r="AE94">
        <v>11.55</v>
      </c>
      <c r="AF94">
        <v>100</v>
      </c>
      <c r="AG94">
        <v>158.47999999999999</v>
      </c>
      <c r="AH94">
        <v>0</v>
      </c>
      <c r="AI94">
        <v>8.18</v>
      </c>
      <c r="AJ94">
        <v>0</v>
      </c>
      <c r="AK94">
        <v>6.74</v>
      </c>
      <c r="AL94">
        <v>8.4</v>
      </c>
      <c r="AM94">
        <v>5.78</v>
      </c>
      <c r="AN94">
        <v>0</v>
      </c>
      <c r="AO94">
        <v>0</v>
      </c>
      <c r="AP94">
        <v>0</v>
      </c>
      <c r="AQ94">
        <v>18.29</v>
      </c>
      <c r="AR94">
        <v>19.690000000000001</v>
      </c>
      <c r="AS94">
        <v>6.74</v>
      </c>
      <c r="AT94">
        <v>1.66</v>
      </c>
      <c r="AU94">
        <v>4.8099999999999996</v>
      </c>
    </row>
    <row r="95" spans="7:47">
      <c r="G95" t="s">
        <v>137</v>
      </c>
      <c r="H95" s="73">
        <v>0.48</v>
      </c>
      <c r="I95" s="46">
        <v>0</v>
      </c>
      <c r="J95" s="46">
        <v>1.66</v>
      </c>
      <c r="K95" s="46">
        <v>62.09</v>
      </c>
      <c r="L95" s="46">
        <v>7.7</v>
      </c>
      <c r="M95" s="74">
        <v>0</v>
      </c>
      <c r="N95" s="73">
        <v>203.17</v>
      </c>
      <c r="O95" s="46">
        <v>128.4</v>
      </c>
      <c r="P95" s="46">
        <v>0</v>
      </c>
      <c r="Q95" s="46">
        <v>0</v>
      </c>
      <c r="R95" s="46">
        <v>0</v>
      </c>
      <c r="S95" s="74">
        <v>0</v>
      </c>
      <c r="W95">
        <v>25</v>
      </c>
      <c r="X95">
        <v>0.48</v>
      </c>
      <c r="Y95">
        <v>0</v>
      </c>
      <c r="Z95">
        <v>0</v>
      </c>
      <c r="AA95">
        <v>7.7</v>
      </c>
      <c r="AB95">
        <v>0</v>
      </c>
      <c r="AC95">
        <v>0</v>
      </c>
      <c r="AD95">
        <v>20</v>
      </c>
      <c r="AE95">
        <v>11.55</v>
      </c>
      <c r="AF95">
        <v>100</v>
      </c>
      <c r="AG95">
        <v>158.47999999999999</v>
      </c>
      <c r="AH95">
        <v>0</v>
      </c>
      <c r="AI95">
        <v>8.18</v>
      </c>
      <c r="AJ95">
        <v>0</v>
      </c>
      <c r="AK95">
        <v>6.74</v>
      </c>
      <c r="AL95">
        <v>8.4</v>
      </c>
      <c r="AM95">
        <v>5.78</v>
      </c>
      <c r="AN95">
        <v>0</v>
      </c>
      <c r="AO95">
        <v>0</v>
      </c>
      <c r="AP95">
        <v>0</v>
      </c>
      <c r="AQ95">
        <v>18.29</v>
      </c>
      <c r="AR95">
        <v>19.690000000000001</v>
      </c>
      <c r="AS95">
        <v>6.74</v>
      </c>
      <c r="AT95">
        <v>1.66</v>
      </c>
      <c r="AU95">
        <v>4.8099999999999996</v>
      </c>
    </row>
    <row r="96" spans="7:47">
      <c r="G96" t="s">
        <v>138</v>
      </c>
      <c r="H96" s="73">
        <v>0.48</v>
      </c>
      <c r="I96" s="46">
        <v>0</v>
      </c>
      <c r="J96" s="46">
        <v>1.66</v>
      </c>
      <c r="K96" s="46">
        <v>62.09</v>
      </c>
      <c r="L96" s="46">
        <v>7.7</v>
      </c>
      <c r="M96" s="74">
        <v>0</v>
      </c>
      <c r="N96" s="73">
        <v>203.17</v>
      </c>
      <c r="O96" s="46">
        <v>128.4</v>
      </c>
      <c r="P96" s="46">
        <v>0</v>
      </c>
      <c r="Q96" s="46">
        <v>0</v>
      </c>
      <c r="R96" s="46">
        <v>0</v>
      </c>
      <c r="S96" s="74">
        <v>0</v>
      </c>
      <c r="W96">
        <v>25</v>
      </c>
      <c r="X96">
        <v>0.48</v>
      </c>
      <c r="Y96">
        <v>0</v>
      </c>
      <c r="Z96">
        <v>0</v>
      </c>
      <c r="AA96">
        <v>7.7</v>
      </c>
      <c r="AB96">
        <v>0</v>
      </c>
      <c r="AC96">
        <v>0</v>
      </c>
      <c r="AD96">
        <v>20</v>
      </c>
      <c r="AE96">
        <v>11.55</v>
      </c>
      <c r="AF96">
        <v>100</v>
      </c>
      <c r="AG96">
        <v>158.47999999999999</v>
      </c>
      <c r="AH96">
        <v>0</v>
      </c>
      <c r="AI96">
        <v>8.18</v>
      </c>
      <c r="AJ96">
        <v>0</v>
      </c>
      <c r="AK96">
        <v>6.74</v>
      </c>
      <c r="AL96">
        <v>8.4</v>
      </c>
      <c r="AM96">
        <v>5.78</v>
      </c>
      <c r="AN96">
        <v>0</v>
      </c>
      <c r="AO96">
        <v>0</v>
      </c>
      <c r="AP96">
        <v>0</v>
      </c>
      <c r="AQ96">
        <v>18.29</v>
      </c>
      <c r="AR96">
        <v>19.690000000000001</v>
      </c>
      <c r="AS96">
        <v>6.74</v>
      </c>
      <c r="AT96">
        <v>1.66</v>
      </c>
      <c r="AU96">
        <v>4.8099999999999996</v>
      </c>
    </row>
    <row r="97" spans="1:133">
      <c r="G97" t="s">
        <v>139</v>
      </c>
      <c r="H97" s="73">
        <v>0.48</v>
      </c>
      <c r="I97" s="46">
        <v>0</v>
      </c>
      <c r="J97" s="46">
        <v>1.66</v>
      </c>
      <c r="K97" s="46">
        <v>62.09</v>
      </c>
      <c r="L97" s="46">
        <v>7.7</v>
      </c>
      <c r="M97" s="74">
        <v>0</v>
      </c>
      <c r="N97" s="73">
        <v>203.17</v>
      </c>
      <c r="O97" s="46">
        <v>128.4</v>
      </c>
      <c r="P97" s="46">
        <v>0</v>
      </c>
      <c r="Q97" s="46">
        <v>0</v>
      </c>
      <c r="R97" s="46">
        <v>0</v>
      </c>
      <c r="S97" s="74">
        <v>0</v>
      </c>
      <c r="W97">
        <v>25</v>
      </c>
      <c r="X97">
        <v>0.48</v>
      </c>
      <c r="Y97">
        <v>0</v>
      </c>
      <c r="Z97">
        <v>0</v>
      </c>
      <c r="AA97">
        <v>7.7</v>
      </c>
      <c r="AB97">
        <v>0</v>
      </c>
      <c r="AC97">
        <v>0</v>
      </c>
      <c r="AD97">
        <v>20</v>
      </c>
      <c r="AE97">
        <v>11.55</v>
      </c>
      <c r="AF97">
        <v>100</v>
      </c>
      <c r="AG97">
        <v>158.47999999999999</v>
      </c>
      <c r="AH97">
        <v>0</v>
      </c>
      <c r="AI97">
        <v>8.18</v>
      </c>
      <c r="AJ97">
        <v>0</v>
      </c>
      <c r="AK97">
        <v>6.74</v>
      </c>
      <c r="AL97">
        <v>8.4</v>
      </c>
      <c r="AM97">
        <v>5.78</v>
      </c>
      <c r="AN97">
        <v>0</v>
      </c>
      <c r="AO97">
        <v>0</v>
      </c>
      <c r="AP97">
        <v>0</v>
      </c>
      <c r="AQ97">
        <v>18.29</v>
      </c>
      <c r="AR97">
        <v>19.690000000000001</v>
      </c>
      <c r="AS97">
        <v>6.74</v>
      </c>
      <c r="AT97">
        <v>1.66</v>
      </c>
      <c r="AU97">
        <v>4.8099999999999996</v>
      </c>
    </row>
    <row r="98" spans="1:133">
      <c r="G98" t="s">
        <v>140</v>
      </c>
      <c r="H98" s="73">
        <v>0.48</v>
      </c>
      <c r="I98" s="46">
        <v>0</v>
      </c>
      <c r="J98" s="46">
        <v>1.66</v>
      </c>
      <c r="K98" s="46">
        <v>62.09</v>
      </c>
      <c r="L98" s="46">
        <v>7.7</v>
      </c>
      <c r="M98" s="74">
        <v>0</v>
      </c>
      <c r="N98" s="73">
        <v>203.17</v>
      </c>
      <c r="O98" s="46">
        <v>128.4</v>
      </c>
      <c r="P98" s="46">
        <v>0</v>
      </c>
      <c r="Q98" s="46">
        <v>0</v>
      </c>
      <c r="R98" s="46">
        <v>0</v>
      </c>
      <c r="S98" s="74">
        <v>0</v>
      </c>
      <c r="W98">
        <v>25</v>
      </c>
      <c r="X98">
        <v>0.48</v>
      </c>
      <c r="Y98">
        <v>0</v>
      </c>
      <c r="Z98">
        <v>0</v>
      </c>
      <c r="AA98">
        <v>7.7</v>
      </c>
      <c r="AB98">
        <v>0</v>
      </c>
      <c r="AC98">
        <v>0</v>
      </c>
      <c r="AD98">
        <v>20</v>
      </c>
      <c r="AE98">
        <v>11.55</v>
      </c>
      <c r="AF98">
        <v>100</v>
      </c>
      <c r="AG98">
        <v>158.47999999999999</v>
      </c>
      <c r="AH98">
        <v>0</v>
      </c>
      <c r="AI98">
        <v>8.18</v>
      </c>
      <c r="AJ98">
        <v>0</v>
      </c>
      <c r="AK98">
        <v>6.74</v>
      </c>
      <c r="AL98">
        <v>8.4</v>
      </c>
      <c r="AM98">
        <v>5.78</v>
      </c>
      <c r="AN98">
        <v>0</v>
      </c>
      <c r="AO98">
        <v>0</v>
      </c>
      <c r="AP98">
        <v>0</v>
      </c>
      <c r="AQ98">
        <v>18.29</v>
      </c>
      <c r="AR98">
        <v>19.690000000000001</v>
      </c>
      <c r="AS98">
        <v>6.74</v>
      </c>
      <c r="AT98">
        <v>1.66</v>
      </c>
      <c r="AU98">
        <v>4.8099999999999996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1.4450000000000006E-2</v>
      </c>
      <c r="I99" s="69">
        <f t="shared" ref="I99:BU99" si="1">SUM(I3:I98)/4000</f>
        <v>0</v>
      </c>
      <c r="J99" s="69">
        <f t="shared" si="1"/>
        <v>3.8640000000000001E-2</v>
      </c>
      <c r="K99" s="69">
        <f t="shared" si="1"/>
        <v>1.7154650000000009</v>
      </c>
      <c r="L99" s="69">
        <f t="shared" si="1"/>
        <v>0.22977250000000027</v>
      </c>
      <c r="M99" s="69">
        <f t="shared" si="1"/>
        <v>0</v>
      </c>
      <c r="N99" s="68">
        <f t="shared" si="1"/>
        <v>5.5791199999999916</v>
      </c>
      <c r="O99" s="69">
        <f t="shared" si="1"/>
        <v>4.1972000000000014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0.6</v>
      </c>
      <c r="X99">
        <f t="shared" si="1"/>
        <v>1.4450000000000006E-2</v>
      </c>
      <c r="Y99">
        <f t="shared" si="1"/>
        <v>0.1</v>
      </c>
      <c r="Z99">
        <f t="shared" si="1"/>
        <v>2.5356799999999957</v>
      </c>
      <c r="AA99">
        <f t="shared" si="1"/>
        <v>0.18480000000000021</v>
      </c>
      <c r="AB99">
        <f t="shared" si="1"/>
        <v>0.27500000000000002</v>
      </c>
      <c r="AC99">
        <f t="shared" si="1"/>
        <v>4.4972500000000006E-2</v>
      </c>
      <c r="AD99">
        <f t="shared" si="1"/>
        <v>0.48</v>
      </c>
      <c r="AE99">
        <f t="shared" si="1"/>
        <v>0.27719999999999956</v>
      </c>
      <c r="AF99">
        <f t="shared" si="1"/>
        <v>2.4</v>
      </c>
      <c r="AG99">
        <f t="shared" si="1"/>
        <v>1.2678399999999992</v>
      </c>
      <c r="AH99">
        <f t="shared" si="1"/>
        <v>0</v>
      </c>
      <c r="AI99">
        <f t="shared" si="1"/>
        <v>0.19631999999999969</v>
      </c>
      <c r="AJ99">
        <f t="shared" si="1"/>
        <v>1.25</v>
      </c>
      <c r="AK99">
        <f t="shared" si="1"/>
        <v>0.16176000000000015</v>
      </c>
      <c r="AL99">
        <f t="shared" si="1"/>
        <v>6.7200000000000024E-2</v>
      </c>
      <c r="AM99">
        <f t="shared" si="1"/>
        <v>0.13871999999999965</v>
      </c>
      <c r="AN99">
        <f t="shared" si="1"/>
        <v>6.2832499999999986E-2</v>
      </c>
      <c r="AO99">
        <f t="shared" si="1"/>
        <v>0.16247250000000005</v>
      </c>
      <c r="AP99">
        <f t="shared" si="1"/>
        <v>0.6430800000000001</v>
      </c>
      <c r="AQ99">
        <f t="shared" si="1"/>
        <v>0.43895999999999946</v>
      </c>
      <c r="AR99">
        <f t="shared" si="1"/>
        <v>0.15752000000000008</v>
      </c>
      <c r="AS99">
        <f t="shared" si="1"/>
        <v>0.16176000000000015</v>
      </c>
      <c r="AT99">
        <f t="shared" si="1"/>
        <v>3.8640000000000001E-2</v>
      </c>
      <c r="AU99">
        <f t="shared" si="1"/>
        <v>0.11544000000000004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534</v>
      </c>
      <c r="X100" t="s">
        <v>536</v>
      </c>
      <c r="Y100" t="s">
        <v>538</v>
      </c>
      <c r="Z100" t="s">
        <v>540</v>
      </c>
      <c r="AA100" t="s">
        <v>542</v>
      </c>
      <c r="AB100" t="s">
        <v>543</v>
      </c>
      <c r="AC100" t="s">
        <v>545</v>
      </c>
      <c r="AD100" t="s">
        <v>547</v>
      </c>
      <c r="AE100" t="s">
        <v>549</v>
      </c>
      <c r="AF100" t="s">
        <v>551</v>
      </c>
      <c r="AG100" t="s">
        <v>552</v>
      </c>
      <c r="AH100" t="s">
        <v>554</v>
      </c>
      <c r="AI100" t="s">
        <v>556</v>
      </c>
      <c r="AJ100" t="s">
        <v>558</v>
      </c>
      <c r="AK100" t="s">
        <v>560</v>
      </c>
      <c r="AL100" t="s">
        <v>561</v>
      </c>
      <c r="AM100" t="s">
        <v>563</v>
      </c>
      <c r="AN100" t="s">
        <v>565</v>
      </c>
      <c r="AO100" t="s">
        <v>566</v>
      </c>
      <c r="AP100" t="s">
        <v>567</v>
      </c>
      <c r="AQ100" t="s">
        <v>569</v>
      </c>
      <c r="AR100" t="s">
        <v>570</v>
      </c>
      <c r="AS100" t="s">
        <v>572</v>
      </c>
      <c r="AT100" t="s">
        <v>574</v>
      </c>
      <c r="AU100" t="s">
        <v>576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45334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4</v>
      </c>
      <c r="U1" s="223" t="s">
        <v>317</v>
      </c>
      <c r="V1" s="224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-97</v>
      </c>
      <c r="O3" s="53">
        <v>-90</v>
      </c>
      <c r="P3" s="53">
        <v>-80</v>
      </c>
      <c r="Q3" s="53">
        <v>0</v>
      </c>
      <c r="R3" s="53">
        <v>0</v>
      </c>
      <c r="S3" s="72">
        <v>0</v>
      </c>
      <c r="T3" t="s">
        <v>532</v>
      </c>
      <c r="U3" s="73">
        <v>0</v>
      </c>
      <c r="V3" s="74">
        <v>-268.2</v>
      </c>
      <c r="W3">
        <v>-97</v>
      </c>
      <c r="X3">
        <v>-90</v>
      </c>
      <c r="Y3">
        <v>-1.2</v>
      </c>
      <c r="Z3">
        <v>0</v>
      </c>
      <c r="AA3">
        <v>0</v>
      </c>
      <c r="AB3">
        <v>0</v>
      </c>
      <c r="AC3">
        <v>-80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-146</v>
      </c>
      <c r="O4" s="46">
        <v>-95</v>
      </c>
      <c r="P4" s="46">
        <v>-110</v>
      </c>
      <c r="Q4" s="46">
        <v>0</v>
      </c>
      <c r="R4" s="46">
        <v>0</v>
      </c>
      <c r="S4" s="74">
        <v>0</v>
      </c>
      <c r="U4" s="73">
        <v>0</v>
      </c>
      <c r="V4" s="74">
        <v>-352.2</v>
      </c>
      <c r="W4">
        <v>-146</v>
      </c>
      <c r="X4">
        <v>-95</v>
      </c>
      <c r="Y4">
        <v>-1.2</v>
      </c>
      <c r="Z4">
        <v>0</v>
      </c>
      <c r="AA4">
        <v>0</v>
      </c>
      <c r="AB4">
        <v>0</v>
      </c>
      <c r="AC4">
        <v>-110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-104</v>
      </c>
      <c r="O5" s="46">
        <v>-85</v>
      </c>
      <c r="P5" s="46">
        <v>-110</v>
      </c>
      <c r="Q5" s="46">
        <v>0</v>
      </c>
      <c r="R5" s="46">
        <v>0</v>
      </c>
      <c r="S5" s="74">
        <v>0</v>
      </c>
      <c r="U5" s="73">
        <v>0</v>
      </c>
      <c r="V5" s="74">
        <v>-300.2</v>
      </c>
      <c r="W5">
        <v>-104</v>
      </c>
      <c r="X5">
        <v>-85</v>
      </c>
      <c r="Y5">
        <v>-1.2</v>
      </c>
      <c r="Z5">
        <v>0</v>
      </c>
      <c r="AA5">
        <v>0</v>
      </c>
      <c r="AB5">
        <v>0</v>
      </c>
      <c r="AC5">
        <v>-110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-129</v>
      </c>
      <c r="O6" s="46">
        <v>-85</v>
      </c>
      <c r="P6" s="46">
        <v>-99</v>
      </c>
      <c r="Q6" s="46">
        <v>0</v>
      </c>
      <c r="R6" s="46">
        <v>0</v>
      </c>
      <c r="S6" s="74">
        <v>0</v>
      </c>
      <c r="U6" s="73">
        <v>0</v>
      </c>
      <c r="V6" s="74">
        <v>-314.2</v>
      </c>
      <c r="W6">
        <v>-129</v>
      </c>
      <c r="X6">
        <v>-85</v>
      </c>
      <c r="Y6">
        <v>-1.2</v>
      </c>
      <c r="Z6">
        <v>0</v>
      </c>
      <c r="AA6">
        <v>0</v>
      </c>
      <c r="AB6">
        <v>0</v>
      </c>
      <c r="AC6">
        <v>-99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-144</v>
      </c>
      <c r="O7" s="46">
        <v>-86</v>
      </c>
      <c r="P7" s="46">
        <v>-108</v>
      </c>
      <c r="Q7" s="46">
        <v>0</v>
      </c>
      <c r="R7" s="46">
        <v>0</v>
      </c>
      <c r="S7" s="74">
        <v>0</v>
      </c>
      <c r="U7" s="73">
        <v>0</v>
      </c>
      <c r="V7" s="74">
        <v>-339.2</v>
      </c>
      <c r="W7">
        <v>-144</v>
      </c>
      <c r="X7">
        <v>-86</v>
      </c>
      <c r="Y7">
        <v>-1.2</v>
      </c>
      <c r="Z7">
        <v>0</v>
      </c>
      <c r="AA7">
        <v>0</v>
      </c>
      <c r="AB7">
        <v>0</v>
      </c>
      <c r="AC7">
        <v>-108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-156</v>
      </c>
      <c r="O8" s="46">
        <v>-90</v>
      </c>
      <c r="P8" s="46">
        <v>-111</v>
      </c>
      <c r="Q8" s="46">
        <v>0</v>
      </c>
      <c r="R8" s="46">
        <v>0</v>
      </c>
      <c r="S8" s="74">
        <v>0</v>
      </c>
      <c r="U8" s="73">
        <v>0</v>
      </c>
      <c r="V8" s="74">
        <v>-358.2</v>
      </c>
      <c r="W8">
        <v>-156</v>
      </c>
      <c r="X8">
        <v>-90</v>
      </c>
      <c r="Y8">
        <v>-1.2</v>
      </c>
      <c r="Z8">
        <v>0</v>
      </c>
      <c r="AA8">
        <v>0</v>
      </c>
      <c r="AB8">
        <v>0</v>
      </c>
      <c r="AC8">
        <v>-111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-136</v>
      </c>
      <c r="O9" s="46">
        <v>-76</v>
      </c>
      <c r="P9" s="46">
        <v>-110</v>
      </c>
      <c r="Q9" s="46">
        <v>0</v>
      </c>
      <c r="R9" s="46">
        <v>0</v>
      </c>
      <c r="S9" s="74">
        <v>0</v>
      </c>
      <c r="U9" s="73">
        <v>0</v>
      </c>
      <c r="V9" s="74">
        <v>-322.5</v>
      </c>
      <c r="W9">
        <v>-136</v>
      </c>
      <c r="X9">
        <v>-76</v>
      </c>
      <c r="Y9">
        <v>-0.5</v>
      </c>
      <c r="Z9">
        <v>0</v>
      </c>
      <c r="AA9">
        <v>0</v>
      </c>
      <c r="AB9">
        <v>0</v>
      </c>
      <c r="AC9">
        <v>-110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-133</v>
      </c>
      <c r="O10" s="46">
        <v>-73</v>
      </c>
      <c r="P10" s="46">
        <v>-110</v>
      </c>
      <c r="Q10" s="46">
        <v>0</v>
      </c>
      <c r="R10" s="46">
        <v>0</v>
      </c>
      <c r="S10" s="74">
        <v>0</v>
      </c>
      <c r="U10" s="73">
        <v>0</v>
      </c>
      <c r="V10" s="74">
        <v>-316.5</v>
      </c>
      <c r="W10">
        <v>-133</v>
      </c>
      <c r="X10">
        <v>-73</v>
      </c>
      <c r="Y10">
        <v>-0.5</v>
      </c>
      <c r="Z10">
        <v>0</v>
      </c>
      <c r="AA10">
        <v>0</v>
      </c>
      <c r="AB10">
        <v>0</v>
      </c>
      <c r="AC10">
        <v>-110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-110</v>
      </c>
      <c r="O11" s="46">
        <v>-90</v>
      </c>
      <c r="P11" s="46">
        <v>-97</v>
      </c>
      <c r="Q11" s="46">
        <v>0</v>
      </c>
      <c r="R11" s="46">
        <v>0</v>
      </c>
      <c r="S11" s="74">
        <v>0</v>
      </c>
      <c r="U11" s="73">
        <v>0</v>
      </c>
      <c r="V11" s="74">
        <v>-297.5</v>
      </c>
      <c r="W11">
        <v>-110</v>
      </c>
      <c r="X11">
        <v>-90</v>
      </c>
      <c r="Y11">
        <v>-0.5</v>
      </c>
      <c r="Z11">
        <v>0</v>
      </c>
      <c r="AA11">
        <v>0</v>
      </c>
      <c r="AB11">
        <v>0</v>
      </c>
      <c r="AC11">
        <v>-97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-108</v>
      </c>
      <c r="O12" s="46">
        <v>-88</v>
      </c>
      <c r="P12" s="46">
        <v>-96</v>
      </c>
      <c r="Q12" s="46">
        <v>0</v>
      </c>
      <c r="R12" s="46">
        <v>0</v>
      </c>
      <c r="S12" s="74">
        <v>0</v>
      </c>
      <c r="U12" s="73">
        <v>0</v>
      </c>
      <c r="V12" s="74">
        <v>-292.5</v>
      </c>
      <c r="W12">
        <v>-108</v>
      </c>
      <c r="X12">
        <v>-88</v>
      </c>
      <c r="Y12">
        <v>-0.5</v>
      </c>
      <c r="Z12">
        <v>0</v>
      </c>
      <c r="AA12">
        <v>0</v>
      </c>
      <c r="AB12">
        <v>0</v>
      </c>
      <c r="AC12">
        <v>-96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-96</v>
      </c>
      <c r="O13" s="46">
        <v>-89</v>
      </c>
      <c r="P13" s="46">
        <v>-92</v>
      </c>
      <c r="Q13" s="46">
        <v>0</v>
      </c>
      <c r="R13" s="46">
        <v>0</v>
      </c>
      <c r="S13" s="74">
        <v>0</v>
      </c>
      <c r="U13" s="73">
        <v>0</v>
      </c>
      <c r="V13" s="74">
        <v>-277.5</v>
      </c>
      <c r="W13">
        <v>-96</v>
      </c>
      <c r="X13">
        <v>-89</v>
      </c>
      <c r="Y13">
        <v>-0.5</v>
      </c>
      <c r="Z13">
        <v>0</v>
      </c>
      <c r="AA13">
        <v>0</v>
      </c>
      <c r="AB13">
        <v>0</v>
      </c>
      <c r="AC13">
        <v>-92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-93</v>
      </c>
      <c r="O14" s="46">
        <v>-98</v>
      </c>
      <c r="P14" s="46">
        <v>-92</v>
      </c>
      <c r="Q14" s="46">
        <v>0</v>
      </c>
      <c r="R14" s="46">
        <v>0</v>
      </c>
      <c r="S14" s="74">
        <v>0</v>
      </c>
      <c r="U14" s="73">
        <v>0</v>
      </c>
      <c r="V14" s="74">
        <v>-283.5</v>
      </c>
      <c r="W14">
        <v>-93</v>
      </c>
      <c r="X14">
        <v>-98</v>
      </c>
      <c r="Y14">
        <v>-0.5</v>
      </c>
      <c r="Z14">
        <v>0</v>
      </c>
      <c r="AA14">
        <v>0</v>
      </c>
      <c r="AB14">
        <v>0</v>
      </c>
      <c r="AC14">
        <v>-92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-97</v>
      </c>
      <c r="O15" s="46">
        <v>-96</v>
      </c>
      <c r="P15" s="46">
        <v>-99</v>
      </c>
      <c r="Q15" s="46">
        <v>0</v>
      </c>
      <c r="R15" s="46">
        <v>0</v>
      </c>
      <c r="S15" s="74">
        <v>0</v>
      </c>
      <c r="U15" s="73">
        <v>0</v>
      </c>
      <c r="V15" s="74">
        <v>-292.5</v>
      </c>
      <c r="W15">
        <v>-97</v>
      </c>
      <c r="X15">
        <v>-96</v>
      </c>
      <c r="Y15">
        <v>-0.5</v>
      </c>
      <c r="Z15">
        <v>0</v>
      </c>
      <c r="AA15">
        <v>0</v>
      </c>
      <c r="AB15">
        <v>0</v>
      </c>
      <c r="AC15">
        <v>-99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-95</v>
      </c>
      <c r="O16" s="46">
        <v>-91</v>
      </c>
      <c r="P16" s="46">
        <v>-98</v>
      </c>
      <c r="Q16" s="46">
        <v>0</v>
      </c>
      <c r="R16" s="46">
        <v>0</v>
      </c>
      <c r="S16" s="74">
        <v>0</v>
      </c>
      <c r="U16" s="73">
        <v>0</v>
      </c>
      <c r="V16" s="74">
        <v>-284.5</v>
      </c>
      <c r="W16">
        <v>-95</v>
      </c>
      <c r="X16">
        <v>-91</v>
      </c>
      <c r="Y16">
        <v>-0.5</v>
      </c>
      <c r="Z16">
        <v>0</v>
      </c>
      <c r="AA16">
        <v>0</v>
      </c>
      <c r="AB16">
        <v>0</v>
      </c>
      <c r="AC16">
        <v>-98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-59</v>
      </c>
      <c r="O17" s="46">
        <v>-92</v>
      </c>
      <c r="P17" s="46">
        <v>-90</v>
      </c>
      <c r="Q17" s="46">
        <v>0</v>
      </c>
      <c r="R17" s="46">
        <v>0</v>
      </c>
      <c r="S17" s="74">
        <v>0</v>
      </c>
      <c r="U17" s="73">
        <v>0</v>
      </c>
      <c r="V17" s="74">
        <v>-241.5</v>
      </c>
      <c r="W17">
        <v>-59</v>
      </c>
      <c r="X17">
        <v>-92</v>
      </c>
      <c r="Y17">
        <v>-0.5</v>
      </c>
      <c r="Z17">
        <v>0</v>
      </c>
      <c r="AA17">
        <v>0</v>
      </c>
      <c r="AB17">
        <v>0</v>
      </c>
      <c r="AC17">
        <v>-90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-56</v>
      </c>
      <c r="O18" s="46">
        <v>-91</v>
      </c>
      <c r="P18" s="46">
        <v>-90</v>
      </c>
      <c r="Q18" s="46">
        <v>0</v>
      </c>
      <c r="R18" s="46">
        <v>0</v>
      </c>
      <c r="S18" s="74">
        <v>0</v>
      </c>
      <c r="U18" s="73">
        <v>0</v>
      </c>
      <c r="V18" s="74">
        <v>-237.5</v>
      </c>
      <c r="W18">
        <v>-56</v>
      </c>
      <c r="X18">
        <v>-91</v>
      </c>
      <c r="Y18">
        <v>-0.5</v>
      </c>
      <c r="Z18">
        <v>0</v>
      </c>
      <c r="AA18">
        <v>0</v>
      </c>
      <c r="AB18">
        <v>0</v>
      </c>
      <c r="AC18">
        <v>-90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0.28999999999999998</v>
      </c>
      <c r="M19" s="74">
        <v>0</v>
      </c>
      <c r="N19" s="73">
        <v>-44</v>
      </c>
      <c r="O19" s="46">
        <v>-74</v>
      </c>
      <c r="P19" s="46">
        <v>-86</v>
      </c>
      <c r="Q19" s="46">
        <v>0</v>
      </c>
      <c r="R19" s="46">
        <v>0</v>
      </c>
      <c r="S19" s="74">
        <v>0</v>
      </c>
      <c r="U19" s="73">
        <v>0.28999999999999998</v>
      </c>
      <c r="V19" s="74">
        <v>-204.5</v>
      </c>
      <c r="W19">
        <v>-44</v>
      </c>
      <c r="X19">
        <v>-74</v>
      </c>
      <c r="Y19">
        <v>-0.5</v>
      </c>
      <c r="Z19">
        <v>0.28999999999999998</v>
      </c>
      <c r="AA19">
        <v>0</v>
      </c>
      <c r="AB19">
        <v>0</v>
      </c>
      <c r="AC19">
        <v>-86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0.67</v>
      </c>
      <c r="M20" s="74">
        <v>0</v>
      </c>
      <c r="N20" s="73">
        <v>-41</v>
      </c>
      <c r="O20" s="46">
        <v>-67</v>
      </c>
      <c r="P20" s="46">
        <v>-90</v>
      </c>
      <c r="Q20" s="46">
        <v>0</v>
      </c>
      <c r="R20" s="46">
        <v>0</v>
      </c>
      <c r="S20" s="74">
        <v>0</v>
      </c>
      <c r="U20" s="73">
        <v>0.67</v>
      </c>
      <c r="V20" s="74">
        <v>-198.5</v>
      </c>
      <c r="W20">
        <v>-41</v>
      </c>
      <c r="X20">
        <v>-67</v>
      </c>
      <c r="Y20">
        <v>-0.5</v>
      </c>
      <c r="Z20">
        <v>0.67</v>
      </c>
      <c r="AA20">
        <v>0</v>
      </c>
      <c r="AB20">
        <v>0</v>
      </c>
      <c r="AC20">
        <v>-90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-30</v>
      </c>
      <c r="O21" s="46">
        <v>-59</v>
      </c>
      <c r="P21" s="46">
        <v>-89</v>
      </c>
      <c r="Q21" s="46">
        <v>0</v>
      </c>
      <c r="R21" s="46">
        <v>0</v>
      </c>
      <c r="S21" s="74">
        <v>0</v>
      </c>
      <c r="U21" s="73">
        <v>0</v>
      </c>
      <c r="V21" s="74">
        <v>-178.5</v>
      </c>
      <c r="W21">
        <v>-30</v>
      </c>
      <c r="X21">
        <v>-59</v>
      </c>
      <c r="Y21">
        <v>-0.5</v>
      </c>
      <c r="Z21">
        <v>0</v>
      </c>
      <c r="AA21">
        <v>0</v>
      </c>
      <c r="AB21">
        <v>0</v>
      </c>
      <c r="AC21">
        <v>-89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1.64</v>
      </c>
      <c r="M22" s="74">
        <v>0</v>
      </c>
      <c r="N22" s="73">
        <v>-23</v>
      </c>
      <c r="O22" s="46">
        <v>-54</v>
      </c>
      <c r="P22" s="46">
        <v>-88</v>
      </c>
      <c r="Q22" s="46">
        <v>0</v>
      </c>
      <c r="R22" s="46">
        <v>0</v>
      </c>
      <c r="S22" s="74">
        <v>0</v>
      </c>
      <c r="U22" s="73">
        <v>1.64</v>
      </c>
      <c r="V22" s="74">
        <v>-165.5</v>
      </c>
      <c r="W22">
        <v>-23</v>
      </c>
      <c r="X22">
        <v>-54</v>
      </c>
      <c r="Y22">
        <v>-0.5</v>
      </c>
      <c r="Z22">
        <v>1.64</v>
      </c>
      <c r="AA22">
        <v>0</v>
      </c>
      <c r="AB22">
        <v>0</v>
      </c>
      <c r="AC22">
        <v>-88</v>
      </c>
    </row>
    <row r="23" spans="7:29">
      <c r="G23" t="s">
        <v>65</v>
      </c>
      <c r="H23" s="73">
        <v>34.65</v>
      </c>
      <c r="I23" s="46">
        <v>0</v>
      </c>
      <c r="J23" s="46">
        <v>0</v>
      </c>
      <c r="K23" s="46">
        <v>0</v>
      </c>
      <c r="L23" s="46">
        <v>3.85</v>
      </c>
      <c r="M23" s="74">
        <v>0</v>
      </c>
      <c r="N23" s="73">
        <v>0</v>
      </c>
      <c r="O23" s="46">
        <v>-53</v>
      </c>
      <c r="P23" s="46">
        <v>-77</v>
      </c>
      <c r="Q23" s="46">
        <v>0</v>
      </c>
      <c r="R23" s="46">
        <v>0</v>
      </c>
      <c r="S23" s="74">
        <v>0</v>
      </c>
      <c r="U23" s="73">
        <v>38.5</v>
      </c>
      <c r="V23" s="74">
        <v>-130.5</v>
      </c>
      <c r="W23">
        <v>34.65</v>
      </c>
      <c r="X23">
        <v>-53</v>
      </c>
      <c r="Y23">
        <v>-0.5</v>
      </c>
      <c r="Z23">
        <v>3.85</v>
      </c>
      <c r="AA23">
        <v>0</v>
      </c>
      <c r="AB23">
        <v>0</v>
      </c>
      <c r="AC23">
        <v>-77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6.45</v>
      </c>
      <c r="M24" s="74">
        <v>0</v>
      </c>
      <c r="N24" s="73">
        <v>-138</v>
      </c>
      <c r="O24" s="46">
        <v>-52</v>
      </c>
      <c r="P24" s="46">
        <v>-67</v>
      </c>
      <c r="Q24" s="46">
        <v>0</v>
      </c>
      <c r="R24" s="46">
        <v>0</v>
      </c>
      <c r="S24" s="74">
        <v>0</v>
      </c>
      <c r="U24" s="73">
        <v>6.45</v>
      </c>
      <c r="V24" s="74">
        <v>-257.5</v>
      </c>
      <c r="W24">
        <v>-138</v>
      </c>
      <c r="X24">
        <v>-52</v>
      </c>
      <c r="Y24">
        <v>-0.5</v>
      </c>
      <c r="Z24">
        <v>6.45</v>
      </c>
      <c r="AA24">
        <v>0</v>
      </c>
      <c r="AB24">
        <v>0</v>
      </c>
      <c r="AC24">
        <v>-67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9.6300000000000008</v>
      </c>
      <c r="M25" s="74">
        <v>0</v>
      </c>
      <c r="N25" s="73">
        <v>-108</v>
      </c>
      <c r="O25" s="46">
        <v>-69</v>
      </c>
      <c r="P25" s="46">
        <v>-118</v>
      </c>
      <c r="Q25" s="46">
        <v>0</v>
      </c>
      <c r="R25" s="46">
        <v>0</v>
      </c>
      <c r="S25" s="74">
        <v>0</v>
      </c>
      <c r="U25" s="73">
        <v>9.6300000000000008</v>
      </c>
      <c r="V25" s="74">
        <v>-295.5</v>
      </c>
      <c r="W25">
        <v>-108</v>
      </c>
      <c r="X25">
        <v>-69</v>
      </c>
      <c r="Y25">
        <v>-0.5</v>
      </c>
      <c r="Z25">
        <v>9.6300000000000008</v>
      </c>
      <c r="AA25">
        <v>0</v>
      </c>
      <c r="AB25">
        <v>0</v>
      </c>
      <c r="AC25">
        <v>-118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12.51</v>
      </c>
      <c r="M26" s="74">
        <v>0</v>
      </c>
      <c r="N26" s="73">
        <v>-50</v>
      </c>
      <c r="O26" s="46">
        <v>-51</v>
      </c>
      <c r="P26" s="46">
        <v>-87</v>
      </c>
      <c r="Q26" s="46">
        <v>0</v>
      </c>
      <c r="R26" s="46">
        <v>0</v>
      </c>
      <c r="S26" s="74">
        <v>0</v>
      </c>
      <c r="U26" s="73">
        <v>12.51</v>
      </c>
      <c r="V26" s="74">
        <v>-188.5</v>
      </c>
      <c r="W26">
        <v>-50</v>
      </c>
      <c r="X26">
        <v>-51</v>
      </c>
      <c r="Y26">
        <v>-0.5</v>
      </c>
      <c r="Z26">
        <v>12.51</v>
      </c>
      <c r="AA26">
        <v>0</v>
      </c>
      <c r="AB26">
        <v>0</v>
      </c>
      <c r="AC26">
        <v>-87</v>
      </c>
    </row>
    <row r="27" spans="7:29">
      <c r="G27" t="s">
        <v>69</v>
      </c>
      <c r="H27" s="73">
        <v>32.729999999999997</v>
      </c>
      <c r="I27" s="46">
        <v>0</v>
      </c>
      <c r="J27" s="46">
        <v>8.66</v>
      </c>
      <c r="K27" s="46">
        <v>9.6300000000000008</v>
      </c>
      <c r="L27" s="46">
        <v>16.36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67.38</v>
      </c>
      <c r="V27" s="74">
        <v>-0.5</v>
      </c>
      <c r="W27">
        <v>32.729999999999997</v>
      </c>
      <c r="X27">
        <v>0</v>
      </c>
      <c r="Y27">
        <v>-0.5</v>
      </c>
      <c r="Z27">
        <v>16.36</v>
      </c>
      <c r="AA27">
        <v>9.6300000000000008</v>
      </c>
      <c r="AB27">
        <v>0</v>
      </c>
      <c r="AC27">
        <v>8.66</v>
      </c>
    </row>
    <row r="28" spans="7:29">
      <c r="G28" t="s">
        <v>70</v>
      </c>
      <c r="H28" s="73">
        <v>16.36</v>
      </c>
      <c r="I28" s="46">
        <v>0</v>
      </c>
      <c r="J28" s="46">
        <v>0</v>
      </c>
      <c r="K28" s="46">
        <v>9.6300000000000008</v>
      </c>
      <c r="L28" s="46">
        <v>19.25</v>
      </c>
      <c r="M28" s="74">
        <v>0</v>
      </c>
      <c r="N28" s="73">
        <v>0</v>
      </c>
      <c r="O28" s="46">
        <v>-66</v>
      </c>
      <c r="P28" s="46">
        <v>-15</v>
      </c>
      <c r="Q28" s="46">
        <v>0</v>
      </c>
      <c r="R28" s="46">
        <v>0</v>
      </c>
      <c r="S28" s="74">
        <v>0</v>
      </c>
      <c r="U28" s="73">
        <v>45.24</v>
      </c>
      <c r="V28" s="74">
        <v>-81.5</v>
      </c>
      <c r="W28">
        <v>16.36</v>
      </c>
      <c r="X28">
        <v>-66</v>
      </c>
      <c r="Y28">
        <v>-0.5</v>
      </c>
      <c r="Z28">
        <v>19.25</v>
      </c>
      <c r="AA28">
        <v>9.6300000000000008</v>
      </c>
      <c r="AB28">
        <v>0</v>
      </c>
      <c r="AC28">
        <v>-15</v>
      </c>
    </row>
    <row r="29" spans="7:29">
      <c r="G29" t="s">
        <v>71</v>
      </c>
      <c r="H29" s="73">
        <v>250.26</v>
      </c>
      <c r="I29" s="46">
        <v>0</v>
      </c>
      <c r="J29" s="46">
        <v>0</v>
      </c>
      <c r="K29" s="46">
        <v>9.6300000000000008</v>
      </c>
      <c r="L29" s="46">
        <v>2.89</v>
      </c>
      <c r="M29" s="74">
        <v>1.1599999999999999</v>
      </c>
      <c r="N29" s="73">
        <v>0</v>
      </c>
      <c r="O29" s="46">
        <v>-71</v>
      </c>
      <c r="P29" s="46">
        <v>-17</v>
      </c>
      <c r="Q29" s="46">
        <v>0</v>
      </c>
      <c r="R29" s="46">
        <v>0</v>
      </c>
      <c r="S29" s="74">
        <v>0</v>
      </c>
      <c r="U29" s="73">
        <v>263.94</v>
      </c>
      <c r="V29" s="74">
        <v>-88.5</v>
      </c>
      <c r="W29">
        <v>250.26</v>
      </c>
      <c r="X29">
        <v>-71</v>
      </c>
      <c r="Y29">
        <v>-0.5</v>
      </c>
      <c r="Z29">
        <v>2.89</v>
      </c>
      <c r="AA29">
        <v>9.6300000000000008</v>
      </c>
      <c r="AB29">
        <v>1.1599999999999999</v>
      </c>
      <c r="AC29">
        <v>-17</v>
      </c>
    </row>
    <row r="30" spans="7:29">
      <c r="G30" t="s">
        <v>72</v>
      </c>
      <c r="H30" s="73">
        <v>342.69</v>
      </c>
      <c r="I30" s="46">
        <v>0</v>
      </c>
      <c r="J30" s="46">
        <v>0</v>
      </c>
      <c r="K30" s="46">
        <v>9.6300000000000008</v>
      </c>
      <c r="L30" s="46">
        <v>4.8099999999999996</v>
      </c>
      <c r="M30" s="74">
        <v>0.96</v>
      </c>
      <c r="N30" s="73">
        <v>0</v>
      </c>
      <c r="O30" s="46">
        <v>-85</v>
      </c>
      <c r="P30" s="46">
        <v>-25</v>
      </c>
      <c r="Q30" s="46">
        <v>0</v>
      </c>
      <c r="R30" s="46">
        <v>0</v>
      </c>
      <c r="S30" s="74">
        <v>0</v>
      </c>
      <c r="U30" s="73">
        <v>358.09</v>
      </c>
      <c r="V30" s="74">
        <v>-110.5</v>
      </c>
      <c r="W30">
        <v>342.69</v>
      </c>
      <c r="X30">
        <v>-85</v>
      </c>
      <c r="Y30">
        <v>-0.5</v>
      </c>
      <c r="Z30">
        <v>4.8099999999999996</v>
      </c>
      <c r="AA30">
        <v>9.6300000000000008</v>
      </c>
      <c r="AB30">
        <v>0.96</v>
      </c>
      <c r="AC30">
        <v>-25</v>
      </c>
    </row>
    <row r="31" spans="7:29">
      <c r="G31" t="s">
        <v>73</v>
      </c>
      <c r="H31" s="73">
        <v>119.19</v>
      </c>
      <c r="I31" s="46">
        <v>0</v>
      </c>
      <c r="J31" s="46">
        <v>0</v>
      </c>
      <c r="K31" s="46">
        <v>8.51</v>
      </c>
      <c r="L31" s="46">
        <v>11.67</v>
      </c>
      <c r="M31" s="74">
        <v>1.02</v>
      </c>
      <c r="N31" s="73">
        <v>0</v>
      </c>
      <c r="O31" s="46">
        <v>-36</v>
      </c>
      <c r="P31" s="46">
        <v>-26</v>
      </c>
      <c r="Q31" s="46">
        <v>0</v>
      </c>
      <c r="R31" s="46">
        <v>0</v>
      </c>
      <c r="S31" s="74">
        <v>0</v>
      </c>
      <c r="U31" s="73">
        <v>140.38999999999999</v>
      </c>
      <c r="V31" s="74">
        <v>-62.5</v>
      </c>
      <c r="W31">
        <v>119.19</v>
      </c>
      <c r="X31">
        <v>-36</v>
      </c>
      <c r="Y31">
        <v>-0.5</v>
      </c>
      <c r="Z31">
        <v>11.67</v>
      </c>
      <c r="AA31">
        <v>8.51</v>
      </c>
      <c r="AB31">
        <v>1.02</v>
      </c>
      <c r="AC31">
        <v>-26</v>
      </c>
    </row>
    <row r="32" spans="7:29">
      <c r="G32" t="s">
        <v>74</v>
      </c>
      <c r="H32" s="73">
        <v>75.540000000000006</v>
      </c>
      <c r="I32" s="46">
        <v>0</v>
      </c>
      <c r="J32" s="46">
        <v>0</v>
      </c>
      <c r="K32" s="46">
        <v>5.03</v>
      </c>
      <c r="L32" s="46">
        <v>9.07</v>
      </c>
      <c r="M32" s="74">
        <v>0.75</v>
      </c>
      <c r="N32" s="73">
        <v>0</v>
      </c>
      <c r="O32" s="46">
        <v>-2</v>
      </c>
      <c r="P32" s="46">
        <v>-8</v>
      </c>
      <c r="Q32" s="46">
        <v>0</v>
      </c>
      <c r="R32" s="46">
        <v>0</v>
      </c>
      <c r="S32" s="74">
        <v>0</v>
      </c>
      <c r="U32" s="73">
        <v>90.39</v>
      </c>
      <c r="V32" s="74">
        <v>-10.5</v>
      </c>
      <c r="W32">
        <v>75.540000000000006</v>
      </c>
      <c r="X32">
        <v>-2</v>
      </c>
      <c r="Y32">
        <v>-0.5</v>
      </c>
      <c r="Z32">
        <v>9.07</v>
      </c>
      <c r="AA32">
        <v>5.03</v>
      </c>
      <c r="AB32">
        <v>0.75</v>
      </c>
      <c r="AC32">
        <v>-8</v>
      </c>
    </row>
    <row r="33" spans="7:29">
      <c r="G33" t="s">
        <v>75</v>
      </c>
      <c r="H33" s="73">
        <v>123.66</v>
      </c>
      <c r="I33" s="46">
        <v>0</v>
      </c>
      <c r="J33" s="46">
        <v>15.62</v>
      </c>
      <c r="K33" s="46">
        <v>4.47</v>
      </c>
      <c r="L33" s="46">
        <v>4.47</v>
      </c>
      <c r="M33" s="74">
        <v>0.25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148.47</v>
      </c>
      <c r="V33" s="74">
        <v>-0.5</v>
      </c>
      <c r="W33">
        <v>123.66</v>
      </c>
      <c r="X33">
        <v>0</v>
      </c>
      <c r="Y33">
        <v>-0.5</v>
      </c>
      <c r="Z33">
        <v>4.47</v>
      </c>
      <c r="AA33">
        <v>4.47</v>
      </c>
      <c r="AB33">
        <v>0.25</v>
      </c>
      <c r="AC33">
        <v>15.62</v>
      </c>
    </row>
    <row r="34" spans="7:29">
      <c r="G34" t="s">
        <v>76</v>
      </c>
      <c r="H34" s="73">
        <v>177.27</v>
      </c>
      <c r="I34" s="46">
        <v>0</v>
      </c>
      <c r="J34" s="46">
        <v>23.75</v>
      </c>
      <c r="K34" s="46">
        <v>5.94</v>
      </c>
      <c r="L34" s="46">
        <v>3.96</v>
      </c>
      <c r="M34" s="74">
        <v>0.26</v>
      </c>
      <c r="N34" s="73">
        <v>0</v>
      </c>
      <c r="O34" s="46">
        <v>-6</v>
      </c>
      <c r="P34" s="46">
        <v>0</v>
      </c>
      <c r="Q34" s="46">
        <v>0</v>
      </c>
      <c r="R34" s="46">
        <v>0</v>
      </c>
      <c r="S34" s="74">
        <v>0</v>
      </c>
      <c r="U34" s="73">
        <v>211.18</v>
      </c>
      <c r="V34" s="74">
        <v>-6.5</v>
      </c>
      <c r="W34">
        <v>177.27</v>
      </c>
      <c r="X34">
        <v>-6</v>
      </c>
      <c r="Y34">
        <v>-0.5</v>
      </c>
      <c r="Z34">
        <v>3.96</v>
      </c>
      <c r="AA34">
        <v>5.94</v>
      </c>
      <c r="AB34">
        <v>0.26</v>
      </c>
      <c r="AC34">
        <v>23.75</v>
      </c>
    </row>
    <row r="35" spans="7:29">
      <c r="G35" t="s">
        <v>77</v>
      </c>
      <c r="H35" s="73">
        <v>93.24</v>
      </c>
      <c r="I35" s="46">
        <v>0</v>
      </c>
      <c r="J35" s="46">
        <v>29.95</v>
      </c>
      <c r="K35" s="46">
        <v>4.9000000000000004</v>
      </c>
      <c r="L35" s="46">
        <v>2.4500000000000002</v>
      </c>
      <c r="M35" s="74">
        <v>0.01</v>
      </c>
      <c r="N35" s="73">
        <v>0</v>
      </c>
      <c r="O35" s="46">
        <v>-63</v>
      </c>
      <c r="P35" s="46">
        <v>0</v>
      </c>
      <c r="Q35" s="46">
        <v>0</v>
      </c>
      <c r="R35" s="46">
        <v>0</v>
      </c>
      <c r="S35" s="74">
        <v>0</v>
      </c>
      <c r="U35" s="73">
        <v>130.55000000000001</v>
      </c>
      <c r="V35" s="74">
        <v>-63.5</v>
      </c>
      <c r="W35">
        <v>93.24</v>
      </c>
      <c r="X35">
        <v>-63</v>
      </c>
      <c r="Y35">
        <v>-0.5</v>
      </c>
      <c r="Z35">
        <v>2.4500000000000002</v>
      </c>
      <c r="AA35">
        <v>4.9000000000000004</v>
      </c>
      <c r="AB35">
        <v>0.01</v>
      </c>
      <c r="AC35">
        <v>29.95</v>
      </c>
    </row>
    <row r="36" spans="7:29">
      <c r="G36" t="s">
        <v>78</v>
      </c>
      <c r="H36" s="73">
        <v>150.55000000000001</v>
      </c>
      <c r="I36" s="46">
        <v>0</v>
      </c>
      <c r="J36" s="46">
        <v>68.66</v>
      </c>
      <c r="K36" s="46">
        <v>5</v>
      </c>
      <c r="L36" s="46">
        <v>2.2400000000000002</v>
      </c>
      <c r="M36" s="74">
        <v>0.03</v>
      </c>
      <c r="N36" s="73">
        <v>0</v>
      </c>
      <c r="O36" s="46">
        <v>-33</v>
      </c>
      <c r="P36" s="46">
        <v>0</v>
      </c>
      <c r="Q36" s="46">
        <v>0</v>
      </c>
      <c r="R36" s="46">
        <v>0</v>
      </c>
      <c r="S36" s="74">
        <v>0</v>
      </c>
      <c r="U36" s="73">
        <v>226.48</v>
      </c>
      <c r="V36" s="74">
        <v>-33.5</v>
      </c>
      <c r="W36">
        <v>150.55000000000001</v>
      </c>
      <c r="X36">
        <v>-33</v>
      </c>
      <c r="Y36">
        <v>-0.5</v>
      </c>
      <c r="Z36">
        <v>2.2400000000000002</v>
      </c>
      <c r="AA36">
        <v>5</v>
      </c>
      <c r="AB36">
        <v>0.03</v>
      </c>
      <c r="AC36">
        <v>68.66</v>
      </c>
    </row>
    <row r="37" spans="7:29">
      <c r="G37" t="s">
        <v>79</v>
      </c>
      <c r="H37" s="73">
        <v>59.52</v>
      </c>
      <c r="I37" s="46">
        <v>0</v>
      </c>
      <c r="J37" s="46">
        <v>47.56</v>
      </c>
      <c r="K37" s="46">
        <v>5.14</v>
      </c>
      <c r="L37" s="46">
        <v>1.93</v>
      </c>
      <c r="M37" s="74">
        <v>0</v>
      </c>
      <c r="N37" s="73">
        <v>0</v>
      </c>
      <c r="O37" s="46">
        <v>-51</v>
      </c>
      <c r="P37" s="46">
        <v>0</v>
      </c>
      <c r="Q37" s="46">
        <v>0</v>
      </c>
      <c r="R37" s="46">
        <v>0</v>
      </c>
      <c r="S37" s="74">
        <v>0</v>
      </c>
      <c r="U37" s="73">
        <v>114.15</v>
      </c>
      <c r="V37" s="74">
        <v>-51.5</v>
      </c>
      <c r="W37">
        <v>59.52</v>
      </c>
      <c r="X37">
        <v>-51</v>
      </c>
      <c r="Y37">
        <v>-0.5</v>
      </c>
      <c r="Z37">
        <v>1.93</v>
      </c>
      <c r="AA37">
        <v>5.14</v>
      </c>
      <c r="AB37">
        <v>0</v>
      </c>
      <c r="AC37">
        <v>47.56</v>
      </c>
    </row>
    <row r="38" spans="7:29">
      <c r="G38" t="s">
        <v>80</v>
      </c>
      <c r="H38" s="73">
        <v>25.23</v>
      </c>
      <c r="I38" s="46">
        <v>0</v>
      </c>
      <c r="J38" s="46">
        <v>60.62</v>
      </c>
      <c r="K38" s="46">
        <v>4.0999999999999996</v>
      </c>
      <c r="L38" s="46">
        <v>1.64</v>
      </c>
      <c r="M38" s="74">
        <v>0.38</v>
      </c>
      <c r="N38" s="73">
        <v>0</v>
      </c>
      <c r="O38" s="46">
        <v>-77</v>
      </c>
      <c r="P38" s="46">
        <v>0</v>
      </c>
      <c r="Q38" s="46">
        <v>0</v>
      </c>
      <c r="R38" s="46">
        <v>0</v>
      </c>
      <c r="S38" s="74">
        <v>0</v>
      </c>
      <c r="U38" s="73">
        <v>91.97</v>
      </c>
      <c r="V38" s="74">
        <v>-77.5</v>
      </c>
      <c r="W38">
        <v>25.23</v>
      </c>
      <c r="X38">
        <v>-77</v>
      </c>
      <c r="Y38">
        <v>-0.5</v>
      </c>
      <c r="Z38">
        <v>1.64</v>
      </c>
      <c r="AA38">
        <v>4.0999999999999996</v>
      </c>
      <c r="AB38">
        <v>0.38</v>
      </c>
      <c r="AC38">
        <v>60.62</v>
      </c>
    </row>
    <row r="39" spans="7:29">
      <c r="G39" t="s">
        <v>81</v>
      </c>
      <c r="H39" s="73">
        <v>46.68</v>
      </c>
      <c r="I39" s="46">
        <v>0</v>
      </c>
      <c r="J39" s="46">
        <v>4.09</v>
      </c>
      <c r="K39" s="46">
        <v>2.0499999999999998</v>
      </c>
      <c r="L39" s="46">
        <v>1.1599999999999999</v>
      </c>
      <c r="M39" s="74">
        <v>0.41</v>
      </c>
      <c r="N39" s="73">
        <v>0</v>
      </c>
      <c r="O39" s="46">
        <v>-74</v>
      </c>
      <c r="P39" s="46">
        <v>0</v>
      </c>
      <c r="Q39" s="46">
        <v>0</v>
      </c>
      <c r="R39" s="46">
        <v>0</v>
      </c>
      <c r="S39" s="74">
        <v>0</v>
      </c>
      <c r="U39" s="73">
        <v>54.39</v>
      </c>
      <c r="V39" s="74">
        <v>-74.5</v>
      </c>
      <c r="W39">
        <v>46.68</v>
      </c>
      <c r="X39">
        <v>-74</v>
      </c>
      <c r="Y39">
        <v>-0.5</v>
      </c>
      <c r="Z39">
        <v>1.1599999999999999</v>
      </c>
      <c r="AA39">
        <v>2.0499999999999998</v>
      </c>
      <c r="AB39">
        <v>0.41</v>
      </c>
      <c r="AC39">
        <v>4.09</v>
      </c>
    </row>
    <row r="40" spans="7:29">
      <c r="G40" t="s">
        <v>82</v>
      </c>
      <c r="H40" s="73">
        <v>91.26</v>
      </c>
      <c r="I40" s="46">
        <v>0</v>
      </c>
      <c r="J40" s="46">
        <v>5.08</v>
      </c>
      <c r="K40" s="46">
        <v>2.54</v>
      </c>
      <c r="L40" s="46">
        <v>1.19</v>
      </c>
      <c r="M40" s="74">
        <v>0.25</v>
      </c>
      <c r="N40" s="73">
        <v>0</v>
      </c>
      <c r="O40" s="46">
        <v>-72</v>
      </c>
      <c r="P40" s="46">
        <v>0</v>
      </c>
      <c r="Q40" s="46">
        <v>0</v>
      </c>
      <c r="R40" s="46">
        <v>0</v>
      </c>
      <c r="S40" s="74">
        <v>0</v>
      </c>
      <c r="U40" s="73">
        <v>100.32</v>
      </c>
      <c r="V40" s="74">
        <v>-72.5</v>
      </c>
      <c r="W40">
        <v>91.26</v>
      </c>
      <c r="X40">
        <v>-72</v>
      </c>
      <c r="Y40">
        <v>-0.5</v>
      </c>
      <c r="Z40">
        <v>1.19</v>
      </c>
      <c r="AA40">
        <v>2.54</v>
      </c>
      <c r="AB40">
        <v>0.25</v>
      </c>
      <c r="AC40">
        <v>5.08</v>
      </c>
    </row>
    <row r="41" spans="7:29">
      <c r="G41" t="s">
        <v>83</v>
      </c>
      <c r="H41" s="73">
        <v>177.44</v>
      </c>
      <c r="I41" s="46">
        <v>0</v>
      </c>
      <c r="J41" s="46">
        <v>71.17</v>
      </c>
      <c r="K41" s="46">
        <v>0</v>
      </c>
      <c r="L41" s="46">
        <v>1.18</v>
      </c>
      <c r="M41" s="74">
        <v>0.38</v>
      </c>
      <c r="N41" s="73">
        <v>0</v>
      </c>
      <c r="O41" s="46">
        <v>-52</v>
      </c>
      <c r="P41" s="46">
        <v>0</v>
      </c>
      <c r="Q41" s="46">
        <v>0</v>
      </c>
      <c r="R41" s="46">
        <v>0</v>
      </c>
      <c r="S41" s="74">
        <v>0</v>
      </c>
      <c r="U41" s="73">
        <v>250.17</v>
      </c>
      <c r="V41" s="74">
        <v>-52.5</v>
      </c>
      <c r="W41">
        <v>177.44</v>
      </c>
      <c r="X41">
        <v>-52</v>
      </c>
      <c r="Y41">
        <v>-0.5</v>
      </c>
      <c r="Z41">
        <v>1.18</v>
      </c>
      <c r="AA41">
        <v>0</v>
      </c>
      <c r="AB41">
        <v>0.38</v>
      </c>
      <c r="AC41">
        <v>71.17</v>
      </c>
    </row>
    <row r="42" spans="7:29">
      <c r="G42" t="s">
        <v>84</v>
      </c>
      <c r="H42" s="73">
        <v>170.95</v>
      </c>
      <c r="I42" s="46">
        <v>0</v>
      </c>
      <c r="J42" s="46">
        <v>53.03</v>
      </c>
      <c r="K42" s="46">
        <v>0</v>
      </c>
      <c r="L42" s="46">
        <v>0.43</v>
      </c>
      <c r="M42" s="74">
        <v>0.06</v>
      </c>
      <c r="N42" s="73">
        <v>0</v>
      </c>
      <c r="O42" s="46">
        <v>-49</v>
      </c>
      <c r="P42" s="46">
        <v>0</v>
      </c>
      <c r="Q42" s="46">
        <v>0</v>
      </c>
      <c r="R42" s="46">
        <v>0</v>
      </c>
      <c r="S42" s="74">
        <v>0</v>
      </c>
      <c r="U42" s="73">
        <v>224.47</v>
      </c>
      <c r="V42" s="74">
        <v>-49.5</v>
      </c>
      <c r="W42">
        <v>170.95</v>
      </c>
      <c r="X42">
        <v>-49</v>
      </c>
      <c r="Y42">
        <v>-0.5</v>
      </c>
      <c r="Z42">
        <v>0.43</v>
      </c>
      <c r="AA42">
        <v>0</v>
      </c>
      <c r="AB42">
        <v>0.06</v>
      </c>
      <c r="AC42">
        <v>53.03</v>
      </c>
    </row>
    <row r="43" spans="7:29">
      <c r="G43" t="s">
        <v>85</v>
      </c>
      <c r="H43" s="73">
        <v>114.43</v>
      </c>
      <c r="I43" s="46">
        <v>0</v>
      </c>
      <c r="J43" s="46">
        <v>30.02</v>
      </c>
      <c r="K43" s="46">
        <v>0</v>
      </c>
      <c r="L43" s="46">
        <v>0</v>
      </c>
      <c r="M43" s="74">
        <v>0</v>
      </c>
      <c r="N43" s="73">
        <v>0</v>
      </c>
      <c r="O43" s="46">
        <v>-57</v>
      </c>
      <c r="P43" s="46">
        <v>0</v>
      </c>
      <c r="Q43" s="46">
        <v>0</v>
      </c>
      <c r="R43" s="46">
        <v>0</v>
      </c>
      <c r="S43" s="74">
        <v>0</v>
      </c>
      <c r="U43" s="73">
        <v>144.44999999999999</v>
      </c>
      <c r="V43" s="74">
        <v>-57.5</v>
      </c>
      <c r="W43">
        <v>114.43</v>
      </c>
      <c r="X43">
        <v>-57</v>
      </c>
      <c r="Y43">
        <v>-0.5</v>
      </c>
      <c r="Z43">
        <v>0</v>
      </c>
      <c r="AA43">
        <v>0</v>
      </c>
      <c r="AB43">
        <v>0</v>
      </c>
      <c r="AC43">
        <v>30.02</v>
      </c>
    </row>
    <row r="44" spans="7:29">
      <c r="G44" t="s">
        <v>86</v>
      </c>
      <c r="H44" s="73">
        <v>96.93</v>
      </c>
      <c r="I44" s="46">
        <v>0</v>
      </c>
      <c r="J44" s="46">
        <v>22.62</v>
      </c>
      <c r="K44" s="46">
        <v>0</v>
      </c>
      <c r="L44" s="46">
        <v>0</v>
      </c>
      <c r="M44" s="74">
        <v>0</v>
      </c>
      <c r="N44" s="73">
        <v>0</v>
      </c>
      <c r="O44" s="46">
        <v>-55</v>
      </c>
      <c r="P44" s="46">
        <v>0</v>
      </c>
      <c r="Q44" s="46">
        <v>0</v>
      </c>
      <c r="R44" s="46">
        <v>0</v>
      </c>
      <c r="S44" s="74">
        <v>0</v>
      </c>
      <c r="U44" s="73">
        <v>119.55</v>
      </c>
      <c r="V44" s="74">
        <v>-55.5</v>
      </c>
      <c r="W44">
        <v>96.93</v>
      </c>
      <c r="X44">
        <v>-55</v>
      </c>
      <c r="Y44">
        <v>-0.5</v>
      </c>
      <c r="Z44">
        <v>0</v>
      </c>
      <c r="AA44">
        <v>0</v>
      </c>
      <c r="AB44">
        <v>0</v>
      </c>
      <c r="AC44">
        <v>22.62</v>
      </c>
    </row>
    <row r="45" spans="7:29">
      <c r="G45" t="s">
        <v>87</v>
      </c>
      <c r="H45" s="73">
        <v>77.540000000000006</v>
      </c>
      <c r="I45" s="46">
        <v>0</v>
      </c>
      <c r="J45" s="46">
        <v>20.62</v>
      </c>
      <c r="K45" s="46">
        <v>0</v>
      </c>
      <c r="L45" s="46">
        <v>6.6</v>
      </c>
      <c r="M45" s="74">
        <v>0</v>
      </c>
      <c r="N45" s="73">
        <v>0</v>
      </c>
      <c r="O45" s="46">
        <v>-63</v>
      </c>
      <c r="P45" s="46">
        <v>0</v>
      </c>
      <c r="Q45" s="46">
        <v>0</v>
      </c>
      <c r="R45" s="46">
        <v>0</v>
      </c>
      <c r="S45" s="74">
        <v>0</v>
      </c>
      <c r="U45" s="73">
        <v>104.76</v>
      </c>
      <c r="V45" s="74">
        <v>-63.5</v>
      </c>
      <c r="W45">
        <v>77.540000000000006</v>
      </c>
      <c r="X45">
        <v>-63</v>
      </c>
      <c r="Y45">
        <v>-0.5</v>
      </c>
      <c r="Z45">
        <v>6.6</v>
      </c>
      <c r="AA45">
        <v>0</v>
      </c>
      <c r="AB45">
        <v>0</v>
      </c>
      <c r="AC45">
        <v>20.62</v>
      </c>
    </row>
    <row r="46" spans="7:29">
      <c r="G46" t="s">
        <v>88</v>
      </c>
      <c r="H46" s="73">
        <v>89.92</v>
      </c>
      <c r="I46" s="46">
        <v>0</v>
      </c>
      <c r="J46" s="46">
        <v>18.73</v>
      </c>
      <c r="K46" s="46">
        <v>0</v>
      </c>
      <c r="L46" s="46">
        <v>7.21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115.86</v>
      </c>
      <c r="V46" s="74">
        <v>-0.5</v>
      </c>
      <c r="W46">
        <v>89.92</v>
      </c>
      <c r="X46">
        <v>0</v>
      </c>
      <c r="Y46">
        <v>-0.5</v>
      </c>
      <c r="Z46">
        <v>7.21</v>
      </c>
      <c r="AA46">
        <v>0</v>
      </c>
      <c r="AB46">
        <v>0</v>
      </c>
      <c r="AC46">
        <v>18.73</v>
      </c>
    </row>
    <row r="47" spans="7:29">
      <c r="G47" t="s">
        <v>89</v>
      </c>
      <c r="H47" s="73">
        <v>103.96</v>
      </c>
      <c r="I47" s="46">
        <v>0</v>
      </c>
      <c r="J47" s="46">
        <v>24.07</v>
      </c>
      <c r="K47" s="46">
        <v>0</v>
      </c>
      <c r="L47" s="46">
        <v>8.66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136.69</v>
      </c>
      <c r="V47" s="74">
        <v>-0.5</v>
      </c>
      <c r="W47">
        <v>103.96</v>
      </c>
      <c r="X47">
        <v>0</v>
      </c>
      <c r="Y47">
        <v>-0.5</v>
      </c>
      <c r="Z47">
        <v>8.66</v>
      </c>
      <c r="AA47">
        <v>0</v>
      </c>
      <c r="AB47">
        <v>0</v>
      </c>
      <c r="AC47">
        <v>24.07</v>
      </c>
    </row>
    <row r="48" spans="7:29">
      <c r="G48" t="s">
        <v>90</v>
      </c>
      <c r="H48" s="73">
        <v>95.3</v>
      </c>
      <c r="I48" s="46">
        <v>0</v>
      </c>
      <c r="J48" s="46">
        <v>19.25</v>
      </c>
      <c r="K48" s="46">
        <v>0</v>
      </c>
      <c r="L48" s="46">
        <v>7.7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122.25</v>
      </c>
      <c r="V48" s="74">
        <v>-0.5</v>
      </c>
      <c r="W48">
        <v>95.3</v>
      </c>
      <c r="X48">
        <v>0</v>
      </c>
      <c r="Y48">
        <v>-0.5</v>
      </c>
      <c r="Z48">
        <v>7.7</v>
      </c>
      <c r="AA48">
        <v>0</v>
      </c>
      <c r="AB48">
        <v>0</v>
      </c>
      <c r="AC48">
        <v>19.25</v>
      </c>
    </row>
    <row r="49" spans="7:29">
      <c r="G49" t="s">
        <v>91</v>
      </c>
      <c r="H49" s="73">
        <v>150.16999999999999</v>
      </c>
      <c r="I49" s="46">
        <v>0</v>
      </c>
      <c r="J49" s="46">
        <v>19.25</v>
      </c>
      <c r="K49" s="46">
        <v>0</v>
      </c>
      <c r="L49" s="46">
        <v>6.74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176.16</v>
      </c>
      <c r="V49" s="74">
        <v>-0.5</v>
      </c>
      <c r="W49">
        <v>150.16999999999999</v>
      </c>
      <c r="X49">
        <v>0</v>
      </c>
      <c r="Y49">
        <v>-0.5</v>
      </c>
      <c r="Z49">
        <v>6.74</v>
      </c>
      <c r="AA49">
        <v>0</v>
      </c>
      <c r="AB49">
        <v>0</v>
      </c>
      <c r="AC49">
        <v>19.25</v>
      </c>
    </row>
    <row r="50" spans="7:29">
      <c r="G50" t="s">
        <v>92</v>
      </c>
      <c r="H50" s="73">
        <v>120.32</v>
      </c>
      <c r="I50" s="46">
        <v>0</v>
      </c>
      <c r="J50" s="46">
        <v>14.44</v>
      </c>
      <c r="K50" s="46">
        <v>0</v>
      </c>
      <c r="L50" s="46">
        <v>5.78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140.54</v>
      </c>
      <c r="V50" s="74">
        <v>-0.5</v>
      </c>
      <c r="W50">
        <v>120.32</v>
      </c>
      <c r="X50">
        <v>0</v>
      </c>
      <c r="Y50">
        <v>-0.5</v>
      </c>
      <c r="Z50">
        <v>5.78</v>
      </c>
      <c r="AA50">
        <v>0</v>
      </c>
      <c r="AB50">
        <v>0</v>
      </c>
      <c r="AC50">
        <v>14.44</v>
      </c>
    </row>
    <row r="51" spans="7:29">
      <c r="G51" t="s">
        <v>93</v>
      </c>
      <c r="H51" s="73">
        <v>109.74</v>
      </c>
      <c r="I51" s="46">
        <v>0</v>
      </c>
      <c r="J51" s="46">
        <v>0</v>
      </c>
      <c r="K51" s="46">
        <v>0</v>
      </c>
      <c r="L51" s="46">
        <v>4.8099999999999996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114.55</v>
      </c>
      <c r="V51" s="74">
        <v>-0.5</v>
      </c>
      <c r="W51">
        <v>109.74</v>
      </c>
      <c r="X51">
        <v>0</v>
      </c>
      <c r="Y51">
        <v>-0.5</v>
      </c>
      <c r="Z51">
        <v>4.8099999999999996</v>
      </c>
      <c r="AA51">
        <v>0</v>
      </c>
      <c r="AB51">
        <v>0</v>
      </c>
      <c r="AC51">
        <v>0</v>
      </c>
    </row>
    <row r="52" spans="7:29">
      <c r="G52" t="s">
        <v>94</v>
      </c>
      <c r="H52" s="73">
        <v>91.45</v>
      </c>
      <c r="I52" s="46">
        <v>0</v>
      </c>
      <c r="J52" s="46">
        <v>11.55</v>
      </c>
      <c r="K52" s="46">
        <v>0</v>
      </c>
      <c r="L52" s="46">
        <v>4.8099999999999996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107.81</v>
      </c>
      <c r="V52" s="74">
        <v>-0.5</v>
      </c>
      <c r="W52">
        <v>91.45</v>
      </c>
      <c r="X52">
        <v>0</v>
      </c>
      <c r="Y52">
        <v>-0.5</v>
      </c>
      <c r="Z52">
        <v>4.8099999999999996</v>
      </c>
      <c r="AA52">
        <v>0</v>
      </c>
      <c r="AB52">
        <v>0</v>
      </c>
      <c r="AC52">
        <v>11.55</v>
      </c>
    </row>
    <row r="53" spans="7:29">
      <c r="G53" t="s">
        <v>95</v>
      </c>
      <c r="H53" s="73">
        <v>35.619999999999997</v>
      </c>
      <c r="I53" s="46">
        <v>0</v>
      </c>
      <c r="J53" s="46">
        <v>0</v>
      </c>
      <c r="K53" s="46">
        <v>0</v>
      </c>
      <c r="L53" s="46">
        <v>3.85</v>
      </c>
      <c r="M53" s="74">
        <v>0</v>
      </c>
      <c r="N53" s="73">
        <v>0</v>
      </c>
      <c r="O53" s="46">
        <v>-77</v>
      </c>
      <c r="P53" s="46">
        <v>-35</v>
      </c>
      <c r="Q53" s="46">
        <v>0</v>
      </c>
      <c r="R53" s="46">
        <v>0</v>
      </c>
      <c r="S53" s="74">
        <v>0</v>
      </c>
      <c r="U53" s="73">
        <v>39.47</v>
      </c>
      <c r="V53" s="74">
        <v>-112.5</v>
      </c>
      <c r="W53">
        <v>35.619999999999997</v>
      </c>
      <c r="X53">
        <v>-77</v>
      </c>
      <c r="Y53">
        <v>-0.5</v>
      </c>
      <c r="Z53">
        <v>3.85</v>
      </c>
      <c r="AA53">
        <v>0</v>
      </c>
      <c r="AB53">
        <v>0</v>
      </c>
      <c r="AC53">
        <v>-35</v>
      </c>
    </row>
    <row r="54" spans="7:29">
      <c r="G54" t="s">
        <v>96</v>
      </c>
      <c r="H54" s="73">
        <v>52.94</v>
      </c>
      <c r="I54" s="46">
        <v>0</v>
      </c>
      <c r="J54" s="46">
        <v>0</v>
      </c>
      <c r="K54" s="46">
        <v>0</v>
      </c>
      <c r="L54" s="46">
        <v>2.89</v>
      </c>
      <c r="M54" s="74">
        <v>0</v>
      </c>
      <c r="N54" s="73">
        <v>0</v>
      </c>
      <c r="O54" s="46">
        <v>-73</v>
      </c>
      <c r="P54" s="46">
        <v>-20</v>
      </c>
      <c r="Q54" s="46">
        <v>0</v>
      </c>
      <c r="R54" s="46">
        <v>0</v>
      </c>
      <c r="S54" s="74">
        <v>0</v>
      </c>
      <c r="U54" s="73">
        <v>55.83</v>
      </c>
      <c r="V54" s="74">
        <v>-93.5</v>
      </c>
      <c r="W54">
        <v>52.94</v>
      </c>
      <c r="X54">
        <v>-73</v>
      </c>
      <c r="Y54">
        <v>-0.5</v>
      </c>
      <c r="Z54">
        <v>2.89</v>
      </c>
      <c r="AA54">
        <v>0</v>
      </c>
      <c r="AB54">
        <v>0</v>
      </c>
      <c r="AC54">
        <v>-20</v>
      </c>
    </row>
    <row r="55" spans="7:29">
      <c r="G55" t="s">
        <v>97</v>
      </c>
      <c r="H55" s="73">
        <v>12.51</v>
      </c>
      <c r="I55" s="46">
        <v>0</v>
      </c>
      <c r="J55" s="46">
        <v>0</v>
      </c>
      <c r="K55" s="46">
        <v>0</v>
      </c>
      <c r="L55" s="46">
        <v>2.89</v>
      </c>
      <c r="M55" s="74">
        <v>0</v>
      </c>
      <c r="N55" s="73">
        <v>0</v>
      </c>
      <c r="O55" s="46">
        <v>-125</v>
      </c>
      <c r="P55" s="46">
        <v>-45</v>
      </c>
      <c r="Q55" s="46">
        <v>0</v>
      </c>
      <c r="R55" s="46">
        <v>0</v>
      </c>
      <c r="S55" s="74">
        <v>0</v>
      </c>
      <c r="U55" s="73">
        <v>15.4</v>
      </c>
      <c r="V55" s="74">
        <v>-170.5</v>
      </c>
      <c r="W55">
        <v>12.51</v>
      </c>
      <c r="X55">
        <v>-125</v>
      </c>
      <c r="Y55">
        <v>-0.5</v>
      </c>
      <c r="Z55">
        <v>2.89</v>
      </c>
      <c r="AA55">
        <v>0</v>
      </c>
      <c r="AB55">
        <v>0</v>
      </c>
      <c r="AC55">
        <v>-45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1.93</v>
      </c>
      <c r="M56" s="74">
        <v>0</v>
      </c>
      <c r="N56" s="73">
        <v>0</v>
      </c>
      <c r="O56" s="46">
        <v>-170</v>
      </c>
      <c r="P56" s="46">
        <v>-35</v>
      </c>
      <c r="Q56" s="46">
        <v>0</v>
      </c>
      <c r="R56" s="46">
        <v>0</v>
      </c>
      <c r="S56" s="74">
        <v>0</v>
      </c>
      <c r="U56" s="73">
        <v>1.93</v>
      </c>
      <c r="V56" s="74">
        <v>-205.5</v>
      </c>
      <c r="W56">
        <v>0</v>
      </c>
      <c r="X56">
        <v>-170</v>
      </c>
      <c r="Y56">
        <v>-0.5</v>
      </c>
      <c r="Z56">
        <v>1.93</v>
      </c>
      <c r="AA56">
        <v>0</v>
      </c>
      <c r="AB56">
        <v>0</v>
      </c>
      <c r="AC56">
        <v>-35</v>
      </c>
    </row>
    <row r="57" spans="7:29">
      <c r="G57" t="s">
        <v>99</v>
      </c>
      <c r="H57" s="73">
        <v>37.54</v>
      </c>
      <c r="I57" s="46">
        <v>0</v>
      </c>
      <c r="J57" s="46">
        <v>0</v>
      </c>
      <c r="K57" s="46">
        <v>0</v>
      </c>
      <c r="L57" s="46">
        <v>0.96</v>
      </c>
      <c r="M57" s="74">
        <v>0</v>
      </c>
      <c r="N57" s="73">
        <v>0</v>
      </c>
      <c r="O57" s="46">
        <v>-167</v>
      </c>
      <c r="P57" s="46">
        <v>-30</v>
      </c>
      <c r="Q57" s="46">
        <v>0</v>
      </c>
      <c r="R57" s="46">
        <v>0</v>
      </c>
      <c r="S57" s="74">
        <v>0</v>
      </c>
      <c r="U57" s="73">
        <v>38.5</v>
      </c>
      <c r="V57" s="74">
        <v>-197.5</v>
      </c>
      <c r="W57">
        <v>37.54</v>
      </c>
      <c r="X57">
        <v>-167</v>
      </c>
      <c r="Y57">
        <v>-0.5</v>
      </c>
      <c r="Z57">
        <v>0.96</v>
      </c>
      <c r="AA57">
        <v>0</v>
      </c>
      <c r="AB57">
        <v>0</v>
      </c>
      <c r="AC57">
        <v>-30</v>
      </c>
    </row>
    <row r="58" spans="7:29">
      <c r="G58" t="s">
        <v>100</v>
      </c>
      <c r="H58" s="73">
        <v>42.36</v>
      </c>
      <c r="I58" s="46">
        <v>0</v>
      </c>
      <c r="J58" s="46">
        <v>0</v>
      </c>
      <c r="K58" s="46">
        <v>0</v>
      </c>
      <c r="L58" s="46">
        <v>0.96</v>
      </c>
      <c r="M58" s="74">
        <v>0</v>
      </c>
      <c r="N58" s="73">
        <v>0</v>
      </c>
      <c r="O58" s="46">
        <v>-167</v>
      </c>
      <c r="P58" s="46">
        <v>-35</v>
      </c>
      <c r="Q58" s="46">
        <v>0</v>
      </c>
      <c r="R58" s="46">
        <v>0</v>
      </c>
      <c r="S58" s="74">
        <v>0</v>
      </c>
      <c r="U58" s="73">
        <v>43.32</v>
      </c>
      <c r="V58" s="74">
        <v>-202.5</v>
      </c>
      <c r="W58">
        <v>42.36</v>
      </c>
      <c r="X58">
        <v>-167</v>
      </c>
      <c r="Y58">
        <v>-0.5</v>
      </c>
      <c r="Z58">
        <v>0.96</v>
      </c>
      <c r="AA58">
        <v>0</v>
      </c>
      <c r="AB58">
        <v>0</v>
      </c>
      <c r="AC58">
        <v>-35</v>
      </c>
    </row>
    <row r="59" spans="7:29">
      <c r="G59" t="s">
        <v>101</v>
      </c>
      <c r="H59" s="73">
        <v>23.1</v>
      </c>
      <c r="I59" s="46">
        <v>0</v>
      </c>
      <c r="J59" s="46">
        <v>0</v>
      </c>
      <c r="K59" s="46">
        <v>0</v>
      </c>
      <c r="L59" s="46">
        <v>1.93</v>
      </c>
      <c r="M59" s="74">
        <v>0</v>
      </c>
      <c r="N59" s="73">
        <v>0</v>
      </c>
      <c r="O59" s="46">
        <v>-103</v>
      </c>
      <c r="P59" s="46">
        <v>-20</v>
      </c>
      <c r="Q59" s="46">
        <v>0</v>
      </c>
      <c r="R59" s="46">
        <v>0</v>
      </c>
      <c r="S59" s="74">
        <v>0</v>
      </c>
      <c r="U59" s="73">
        <v>25.03</v>
      </c>
      <c r="V59" s="74">
        <v>-123.5</v>
      </c>
      <c r="W59">
        <v>23.1</v>
      </c>
      <c r="X59">
        <v>-103</v>
      </c>
      <c r="Y59">
        <v>-0.5</v>
      </c>
      <c r="Z59">
        <v>1.93</v>
      </c>
      <c r="AA59">
        <v>0</v>
      </c>
      <c r="AB59">
        <v>0</v>
      </c>
      <c r="AC59">
        <v>-20</v>
      </c>
    </row>
    <row r="60" spans="7:29">
      <c r="G60" t="s">
        <v>102</v>
      </c>
      <c r="H60" s="73">
        <v>11.55</v>
      </c>
      <c r="I60" s="46">
        <v>0</v>
      </c>
      <c r="J60" s="46">
        <v>0</v>
      </c>
      <c r="K60" s="46">
        <v>0</v>
      </c>
      <c r="L60" s="46">
        <v>1.93</v>
      </c>
      <c r="M60" s="74">
        <v>0</v>
      </c>
      <c r="N60" s="73">
        <v>0</v>
      </c>
      <c r="O60" s="46">
        <v>-89</v>
      </c>
      <c r="P60" s="46">
        <v>-10</v>
      </c>
      <c r="Q60" s="46">
        <v>0</v>
      </c>
      <c r="R60" s="46">
        <v>0</v>
      </c>
      <c r="S60" s="74">
        <v>0</v>
      </c>
      <c r="U60" s="73">
        <v>13.48</v>
      </c>
      <c r="V60" s="74">
        <v>-99.5</v>
      </c>
      <c r="W60">
        <v>11.55</v>
      </c>
      <c r="X60">
        <v>-89</v>
      </c>
      <c r="Y60">
        <v>-0.5</v>
      </c>
      <c r="Z60">
        <v>1.93</v>
      </c>
      <c r="AA60">
        <v>0</v>
      </c>
      <c r="AB60">
        <v>0</v>
      </c>
      <c r="AC60">
        <v>-10</v>
      </c>
    </row>
    <row r="61" spans="7:29">
      <c r="G61" t="s">
        <v>103</v>
      </c>
      <c r="H61" s="73">
        <v>62.56</v>
      </c>
      <c r="I61" s="46">
        <v>0</v>
      </c>
      <c r="J61" s="46">
        <v>9.6300000000000008</v>
      </c>
      <c r="K61" s="46">
        <v>0</v>
      </c>
      <c r="L61" s="46">
        <v>2.89</v>
      </c>
      <c r="M61" s="74">
        <v>0</v>
      </c>
      <c r="N61" s="73">
        <v>0</v>
      </c>
      <c r="O61" s="46">
        <v>-18</v>
      </c>
      <c r="P61" s="46">
        <v>0</v>
      </c>
      <c r="Q61" s="46">
        <v>0</v>
      </c>
      <c r="R61" s="46">
        <v>0</v>
      </c>
      <c r="S61" s="74">
        <v>0</v>
      </c>
      <c r="U61" s="73">
        <v>75.08</v>
      </c>
      <c r="V61" s="74">
        <v>-18.5</v>
      </c>
      <c r="W61">
        <v>62.56</v>
      </c>
      <c r="X61">
        <v>-18</v>
      </c>
      <c r="Y61">
        <v>-0.5</v>
      </c>
      <c r="Z61">
        <v>2.89</v>
      </c>
      <c r="AA61">
        <v>0</v>
      </c>
      <c r="AB61">
        <v>0</v>
      </c>
      <c r="AC61">
        <v>9.6300000000000008</v>
      </c>
    </row>
    <row r="62" spans="7:29">
      <c r="G62" t="s">
        <v>104</v>
      </c>
      <c r="H62" s="73">
        <v>54.87</v>
      </c>
      <c r="I62" s="46">
        <v>0</v>
      </c>
      <c r="J62" s="46">
        <v>14.44</v>
      </c>
      <c r="K62" s="46">
        <v>0</v>
      </c>
      <c r="L62" s="46">
        <v>3.85</v>
      </c>
      <c r="M62" s="74">
        <v>0</v>
      </c>
      <c r="N62" s="73">
        <v>0</v>
      </c>
      <c r="O62" s="46">
        <v>-14</v>
      </c>
      <c r="P62" s="46">
        <v>0</v>
      </c>
      <c r="Q62" s="46">
        <v>0</v>
      </c>
      <c r="R62" s="46">
        <v>0</v>
      </c>
      <c r="S62" s="74">
        <v>0</v>
      </c>
      <c r="U62" s="73">
        <v>73.16</v>
      </c>
      <c r="V62" s="74">
        <v>-14.5</v>
      </c>
      <c r="W62">
        <v>54.87</v>
      </c>
      <c r="X62">
        <v>-14</v>
      </c>
      <c r="Y62">
        <v>-0.5</v>
      </c>
      <c r="Z62">
        <v>3.85</v>
      </c>
      <c r="AA62">
        <v>0</v>
      </c>
      <c r="AB62">
        <v>0</v>
      </c>
      <c r="AC62">
        <v>14.44</v>
      </c>
    </row>
    <row r="63" spans="7:29">
      <c r="G63" t="s">
        <v>105</v>
      </c>
      <c r="H63" s="73">
        <v>101.07</v>
      </c>
      <c r="I63" s="46">
        <v>0</v>
      </c>
      <c r="J63" s="46">
        <v>28.88</v>
      </c>
      <c r="K63" s="46">
        <v>0</v>
      </c>
      <c r="L63" s="46">
        <v>4.8099999999999996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134.76</v>
      </c>
      <c r="V63" s="74">
        <v>-0.5</v>
      </c>
      <c r="W63">
        <v>101.07</v>
      </c>
      <c r="X63">
        <v>0</v>
      </c>
      <c r="Y63">
        <v>-0.5</v>
      </c>
      <c r="Z63">
        <v>4.8099999999999996</v>
      </c>
      <c r="AA63">
        <v>0</v>
      </c>
      <c r="AB63">
        <v>0</v>
      </c>
      <c r="AC63">
        <v>28.88</v>
      </c>
    </row>
    <row r="64" spans="7:29">
      <c r="G64" t="s">
        <v>106</v>
      </c>
      <c r="H64" s="73">
        <v>103</v>
      </c>
      <c r="I64" s="46">
        <v>9.6300000000000008</v>
      </c>
      <c r="J64" s="46">
        <v>28.88</v>
      </c>
      <c r="K64" s="46">
        <v>0</v>
      </c>
      <c r="L64" s="46">
        <v>4.8099999999999996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146.32</v>
      </c>
      <c r="V64" s="74">
        <v>-0.5</v>
      </c>
      <c r="W64">
        <v>103</v>
      </c>
      <c r="X64">
        <v>9.6300000000000008</v>
      </c>
      <c r="Y64">
        <v>-0.5</v>
      </c>
      <c r="Z64">
        <v>4.8099999999999996</v>
      </c>
      <c r="AA64">
        <v>0</v>
      </c>
      <c r="AB64">
        <v>0</v>
      </c>
      <c r="AC64">
        <v>28.88</v>
      </c>
    </row>
    <row r="65" spans="7:29">
      <c r="G65" t="s">
        <v>107</v>
      </c>
      <c r="H65" s="73">
        <v>150.16999999999999</v>
      </c>
      <c r="I65" s="46">
        <v>0</v>
      </c>
      <c r="J65" s="46">
        <v>52.94</v>
      </c>
      <c r="K65" s="46">
        <v>0</v>
      </c>
      <c r="L65" s="46">
        <v>4.8099999999999996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207.92</v>
      </c>
      <c r="V65" s="74">
        <v>-0.5</v>
      </c>
      <c r="W65">
        <v>150.16999999999999</v>
      </c>
      <c r="X65">
        <v>0</v>
      </c>
      <c r="Y65">
        <v>-0.5</v>
      </c>
      <c r="Z65">
        <v>4.8099999999999996</v>
      </c>
      <c r="AA65">
        <v>0</v>
      </c>
      <c r="AB65">
        <v>0</v>
      </c>
      <c r="AC65">
        <v>52.94</v>
      </c>
    </row>
    <row r="66" spans="7:29">
      <c r="G66" t="s">
        <v>108</v>
      </c>
      <c r="H66" s="73">
        <v>157.87</v>
      </c>
      <c r="I66" s="46">
        <v>0</v>
      </c>
      <c r="J66" s="46">
        <v>43.32</v>
      </c>
      <c r="K66" s="46">
        <v>0</v>
      </c>
      <c r="L66" s="46">
        <v>4.8099999999999996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206</v>
      </c>
      <c r="V66" s="74">
        <v>-0.5</v>
      </c>
      <c r="W66">
        <v>157.87</v>
      </c>
      <c r="X66">
        <v>0</v>
      </c>
      <c r="Y66">
        <v>-0.5</v>
      </c>
      <c r="Z66">
        <v>4.8099999999999996</v>
      </c>
      <c r="AA66">
        <v>0</v>
      </c>
      <c r="AB66">
        <v>0</v>
      </c>
      <c r="AC66">
        <v>43.32</v>
      </c>
    </row>
    <row r="67" spans="7:29">
      <c r="G67" t="s">
        <v>109</v>
      </c>
      <c r="H67" s="73">
        <v>47.17</v>
      </c>
      <c r="I67" s="46">
        <v>24.07</v>
      </c>
      <c r="J67" s="46">
        <v>67.37</v>
      </c>
      <c r="K67" s="46">
        <v>0</v>
      </c>
      <c r="L67" s="46">
        <v>5.78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144.38999999999999</v>
      </c>
      <c r="V67" s="74">
        <v>-0.5</v>
      </c>
      <c r="W67">
        <v>47.17</v>
      </c>
      <c r="X67">
        <v>24.07</v>
      </c>
      <c r="Y67">
        <v>-0.5</v>
      </c>
      <c r="Z67">
        <v>5.78</v>
      </c>
      <c r="AA67">
        <v>0</v>
      </c>
      <c r="AB67">
        <v>0</v>
      </c>
      <c r="AC67">
        <v>67.37</v>
      </c>
    </row>
    <row r="68" spans="7:29">
      <c r="G68" t="s">
        <v>110</v>
      </c>
      <c r="H68" s="73">
        <v>14.44</v>
      </c>
      <c r="I68" s="46">
        <v>0</v>
      </c>
      <c r="J68" s="46">
        <v>48.12</v>
      </c>
      <c r="K68" s="46">
        <v>0</v>
      </c>
      <c r="L68" s="46">
        <v>5.78</v>
      </c>
      <c r="M68" s="74">
        <v>0</v>
      </c>
      <c r="N68" s="73">
        <v>0</v>
      </c>
      <c r="O68" s="46">
        <v>-18</v>
      </c>
      <c r="P68" s="46">
        <v>0</v>
      </c>
      <c r="Q68" s="46">
        <v>0</v>
      </c>
      <c r="R68" s="46">
        <v>0</v>
      </c>
      <c r="S68" s="74">
        <v>0</v>
      </c>
      <c r="U68" s="73">
        <v>68.34</v>
      </c>
      <c r="V68" s="74">
        <v>-18.5</v>
      </c>
      <c r="W68">
        <v>14.44</v>
      </c>
      <c r="X68">
        <v>-18</v>
      </c>
      <c r="Y68">
        <v>-0.5</v>
      </c>
      <c r="Z68">
        <v>5.78</v>
      </c>
      <c r="AA68">
        <v>0</v>
      </c>
      <c r="AB68">
        <v>0</v>
      </c>
      <c r="AC68">
        <v>48.12</v>
      </c>
    </row>
    <row r="69" spans="7:29">
      <c r="G69" t="s">
        <v>111</v>
      </c>
      <c r="H69" s="73">
        <v>0</v>
      </c>
      <c r="I69" s="46">
        <v>0</v>
      </c>
      <c r="J69" s="46">
        <v>38.340000000000003</v>
      </c>
      <c r="K69" s="46">
        <v>0</v>
      </c>
      <c r="L69" s="46">
        <v>7.67</v>
      </c>
      <c r="M69" s="74">
        <v>0</v>
      </c>
      <c r="N69" s="73">
        <v>-80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46.01</v>
      </c>
      <c r="V69" s="74">
        <v>-80.5</v>
      </c>
      <c r="W69">
        <v>-80</v>
      </c>
      <c r="X69">
        <v>0</v>
      </c>
      <c r="Y69">
        <v>-0.5</v>
      </c>
      <c r="Z69">
        <v>7.67</v>
      </c>
      <c r="AA69">
        <v>0</v>
      </c>
      <c r="AB69">
        <v>0</v>
      </c>
      <c r="AC69">
        <v>38.340000000000003</v>
      </c>
    </row>
    <row r="70" spans="7:29">
      <c r="G70" t="s">
        <v>112</v>
      </c>
      <c r="H70" s="73">
        <v>0</v>
      </c>
      <c r="I70" s="46">
        <v>0</v>
      </c>
      <c r="J70" s="46">
        <v>48.22</v>
      </c>
      <c r="K70" s="46">
        <v>0</v>
      </c>
      <c r="L70" s="46">
        <v>7.23</v>
      </c>
      <c r="M70" s="74">
        <v>0</v>
      </c>
      <c r="N70" s="73">
        <v>-98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55.45</v>
      </c>
      <c r="V70" s="74">
        <v>-98.5</v>
      </c>
      <c r="W70">
        <v>-98</v>
      </c>
      <c r="X70">
        <v>0</v>
      </c>
      <c r="Y70">
        <v>-0.5</v>
      </c>
      <c r="Z70">
        <v>7.23</v>
      </c>
      <c r="AA70">
        <v>0</v>
      </c>
      <c r="AB70">
        <v>0</v>
      </c>
      <c r="AC70">
        <v>48.22</v>
      </c>
    </row>
    <row r="71" spans="7:29">
      <c r="G71" t="s">
        <v>113</v>
      </c>
      <c r="H71" s="73">
        <v>0</v>
      </c>
      <c r="I71" s="46">
        <v>0</v>
      </c>
      <c r="J71" s="46">
        <v>26.96</v>
      </c>
      <c r="K71" s="46">
        <v>0</v>
      </c>
      <c r="L71" s="46">
        <v>8.1</v>
      </c>
      <c r="M71" s="74">
        <v>0.36</v>
      </c>
      <c r="N71" s="73">
        <v>-106</v>
      </c>
      <c r="O71" s="46">
        <v>-47</v>
      </c>
      <c r="P71" s="46">
        <v>0</v>
      </c>
      <c r="Q71" s="46">
        <v>0</v>
      </c>
      <c r="R71" s="46">
        <v>0</v>
      </c>
      <c r="S71" s="74">
        <v>0</v>
      </c>
      <c r="U71" s="73">
        <v>35.42</v>
      </c>
      <c r="V71" s="74">
        <v>-153.5</v>
      </c>
      <c r="W71">
        <v>-106</v>
      </c>
      <c r="X71">
        <v>-47</v>
      </c>
      <c r="Y71">
        <v>-0.5</v>
      </c>
      <c r="Z71">
        <v>8.1</v>
      </c>
      <c r="AA71">
        <v>0</v>
      </c>
      <c r="AB71">
        <v>0.36</v>
      </c>
      <c r="AC71">
        <v>26.96</v>
      </c>
    </row>
    <row r="72" spans="7:29">
      <c r="G72" t="s">
        <v>114</v>
      </c>
      <c r="H72" s="73">
        <v>0</v>
      </c>
      <c r="I72" s="46">
        <v>0</v>
      </c>
      <c r="J72" s="46">
        <v>18.79</v>
      </c>
      <c r="K72" s="46">
        <v>0</v>
      </c>
      <c r="L72" s="46">
        <v>6.27</v>
      </c>
      <c r="M72" s="74">
        <v>0.38</v>
      </c>
      <c r="N72" s="73">
        <v>-59</v>
      </c>
      <c r="O72" s="46">
        <v>-55</v>
      </c>
      <c r="P72" s="46">
        <v>0</v>
      </c>
      <c r="Q72" s="46">
        <v>0</v>
      </c>
      <c r="R72" s="46">
        <v>0</v>
      </c>
      <c r="S72" s="74">
        <v>0</v>
      </c>
      <c r="U72" s="73">
        <v>25.44</v>
      </c>
      <c r="V72" s="74">
        <v>-114.5</v>
      </c>
      <c r="W72">
        <v>-59</v>
      </c>
      <c r="X72">
        <v>-55</v>
      </c>
      <c r="Y72">
        <v>-0.5</v>
      </c>
      <c r="Z72">
        <v>6.27</v>
      </c>
      <c r="AA72">
        <v>0</v>
      </c>
      <c r="AB72">
        <v>0.38</v>
      </c>
      <c r="AC72">
        <v>18.79</v>
      </c>
    </row>
    <row r="73" spans="7:29">
      <c r="G73" t="s">
        <v>115</v>
      </c>
      <c r="H73" s="73">
        <v>0</v>
      </c>
      <c r="I73" s="46">
        <v>0</v>
      </c>
      <c r="J73" s="46">
        <v>10.76</v>
      </c>
      <c r="K73" s="46">
        <v>0</v>
      </c>
      <c r="L73" s="46">
        <v>3.22</v>
      </c>
      <c r="M73" s="74">
        <v>0.7</v>
      </c>
      <c r="N73" s="73">
        <v>-60</v>
      </c>
      <c r="O73" s="46">
        <v>-71</v>
      </c>
      <c r="P73" s="46">
        <v>0</v>
      </c>
      <c r="Q73" s="46">
        <v>0</v>
      </c>
      <c r="R73" s="46">
        <v>0</v>
      </c>
      <c r="S73" s="74">
        <v>0</v>
      </c>
      <c r="U73" s="73">
        <v>14.68</v>
      </c>
      <c r="V73" s="74">
        <v>-131.5</v>
      </c>
      <c r="W73">
        <v>-60</v>
      </c>
      <c r="X73">
        <v>-71</v>
      </c>
      <c r="Y73">
        <v>-0.5</v>
      </c>
      <c r="Z73">
        <v>3.22</v>
      </c>
      <c r="AA73">
        <v>0</v>
      </c>
      <c r="AB73">
        <v>0.7</v>
      </c>
      <c r="AC73">
        <v>10.76</v>
      </c>
    </row>
    <row r="74" spans="7:29">
      <c r="G74" t="s">
        <v>116</v>
      </c>
      <c r="H74" s="73">
        <v>0</v>
      </c>
      <c r="I74" s="46">
        <v>0</v>
      </c>
      <c r="J74" s="46">
        <v>8.1999999999999993</v>
      </c>
      <c r="K74" s="46">
        <v>4.09</v>
      </c>
      <c r="L74" s="46">
        <v>2.87</v>
      </c>
      <c r="M74" s="74">
        <v>1.18</v>
      </c>
      <c r="N74" s="73">
        <v>-68</v>
      </c>
      <c r="O74" s="46">
        <v>-84</v>
      </c>
      <c r="P74" s="46">
        <v>0</v>
      </c>
      <c r="Q74" s="46">
        <v>0</v>
      </c>
      <c r="R74" s="46">
        <v>0</v>
      </c>
      <c r="S74" s="74">
        <v>0</v>
      </c>
      <c r="U74" s="73">
        <v>16.34</v>
      </c>
      <c r="V74" s="74">
        <v>-152.5</v>
      </c>
      <c r="W74">
        <v>-68</v>
      </c>
      <c r="X74">
        <v>-84</v>
      </c>
      <c r="Y74">
        <v>-0.5</v>
      </c>
      <c r="Z74">
        <v>2.87</v>
      </c>
      <c r="AA74">
        <v>4.09</v>
      </c>
      <c r="AB74">
        <v>1.18</v>
      </c>
      <c r="AC74">
        <v>8.1999999999999993</v>
      </c>
    </row>
    <row r="75" spans="7:29">
      <c r="G75" t="s">
        <v>117</v>
      </c>
      <c r="H75" s="73">
        <v>0</v>
      </c>
      <c r="I75" s="46">
        <v>0</v>
      </c>
      <c r="J75" s="46">
        <v>32.619999999999997</v>
      </c>
      <c r="K75" s="46">
        <v>3.62</v>
      </c>
      <c r="L75" s="46">
        <v>3.26</v>
      </c>
      <c r="M75" s="74">
        <v>1.27</v>
      </c>
      <c r="N75" s="73">
        <v>-106</v>
      </c>
      <c r="O75" s="46">
        <v>-78</v>
      </c>
      <c r="P75" s="46">
        <v>0</v>
      </c>
      <c r="Q75" s="46">
        <v>0</v>
      </c>
      <c r="R75" s="46">
        <v>0</v>
      </c>
      <c r="S75" s="74">
        <v>0</v>
      </c>
      <c r="U75" s="73">
        <v>40.770000000000003</v>
      </c>
      <c r="V75" s="74">
        <v>-184.5</v>
      </c>
      <c r="W75">
        <v>-106</v>
      </c>
      <c r="X75">
        <v>-78</v>
      </c>
      <c r="Y75">
        <v>-0.5</v>
      </c>
      <c r="Z75">
        <v>3.26</v>
      </c>
      <c r="AA75">
        <v>3.62</v>
      </c>
      <c r="AB75">
        <v>1.27</v>
      </c>
      <c r="AC75">
        <v>32.619999999999997</v>
      </c>
    </row>
    <row r="76" spans="7:29">
      <c r="G76" t="s">
        <v>118</v>
      </c>
      <c r="H76" s="73">
        <v>0</v>
      </c>
      <c r="I76" s="46">
        <v>0</v>
      </c>
      <c r="J76" s="46">
        <v>40.83</v>
      </c>
      <c r="K76" s="46">
        <v>2.92</v>
      </c>
      <c r="L76" s="46">
        <v>3.21</v>
      </c>
      <c r="M76" s="74">
        <v>0.53</v>
      </c>
      <c r="N76" s="73">
        <v>-78</v>
      </c>
      <c r="O76" s="46">
        <v>-66</v>
      </c>
      <c r="P76" s="46">
        <v>0</v>
      </c>
      <c r="Q76" s="46">
        <v>0</v>
      </c>
      <c r="R76" s="46">
        <v>0</v>
      </c>
      <c r="S76" s="74">
        <v>0</v>
      </c>
      <c r="U76" s="73">
        <v>47.49</v>
      </c>
      <c r="V76" s="74">
        <v>-144.5</v>
      </c>
      <c r="W76">
        <v>-78</v>
      </c>
      <c r="X76">
        <v>-66</v>
      </c>
      <c r="Y76">
        <v>-0.5</v>
      </c>
      <c r="Z76">
        <v>3.21</v>
      </c>
      <c r="AA76">
        <v>2.92</v>
      </c>
      <c r="AB76">
        <v>0.53</v>
      </c>
      <c r="AC76">
        <v>40.83</v>
      </c>
    </row>
    <row r="77" spans="7:29">
      <c r="G77" t="s">
        <v>119</v>
      </c>
      <c r="H77" s="73">
        <v>0</v>
      </c>
      <c r="I77" s="46">
        <v>0</v>
      </c>
      <c r="J77" s="46">
        <v>33.119999999999997</v>
      </c>
      <c r="K77" s="46">
        <v>5.52</v>
      </c>
      <c r="L77" s="46">
        <v>3.59</v>
      </c>
      <c r="M77" s="74">
        <v>0.8</v>
      </c>
      <c r="N77" s="73">
        <v>-29</v>
      </c>
      <c r="O77" s="46">
        <v>-69</v>
      </c>
      <c r="P77" s="46">
        <v>0</v>
      </c>
      <c r="Q77" s="46">
        <v>0</v>
      </c>
      <c r="R77" s="46">
        <v>0</v>
      </c>
      <c r="S77" s="74">
        <v>0</v>
      </c>
      <c r="U77" s="73">
        <v>43.03</v>
      </c>
      <c r="V77" s="74">
        <v>-98.5</v>
      </c>
      <c r="W77">
        <v>-29</v>
      </c>
      <c r="X77">
        <v>-69</v>
      </c>
      <c r="Y77">
        <v>-0.5</v>
      </c>
      <c r="Z77">
        <v>3.59</v>
      </c>
      <c r="AA77">
        <v>5.52</v>
      </c>
      <c r="AB77">
        <v>0.8</v>
      </c>
      <c r="AC77">
        <v>33.119999999999997</v>
      </c>
    </row>
    <row r="78" spans="7:29">
      <c r="G78" t="s">
        <v>120</v>
      </c>
      <c r="H78" s="73">
        <v>0</v>
      </c>
      <c r="I78" s="46">
        <v>0</v>
      </c>
      <c r="J78" s="46">
        <v>37.61</v>
      </c>
      <c r="K78" s="46">
        <v>4.21</v>
      </c>
      <c r="L78" s="46">
        <v>3.1</v>
      </c>
      <c r="M78" s="74">
        <v>0.27</v>
      </c>
      <c r="N78" s="73">
        <v>-53</v>
      </c>
      <c r="O78" s="46">
        <v>-70</v>
      </c>
      <c r="P78" s="46">
        <v>0</v>
      </c>
      <c r="Q78" s="46">
        <v>0</v>
      </c>
      <c r="R78" s="46">
        <v>0</v>
      </c>
      <c r="S78" s="74">
        <v>0</v>
      </c>
      <c r="U78" s="73">
        <v>45.19</v>
      </c>
      <c r="V78" s="74">
        <v>-123.5</v>
      </c>
      <c r="W78">
        <v>-53</v>
      </c>
      <c r="X78">
        <v>-70</v>
      </c>
      <c r="Y78">
        <v>-0.5</v>
      </c>
      <c r="Z78">
        <v>3.1</v>
      </c>
      <c r="AA78">
        <v>4.21</v>
      </c>
      <c r="AB78">
        <v>0.27</v>
      </c>
      <c r="AC78">
        <v>37.61</v>
      </c>
    </row>
    <row r="79" spans="7:29">
      <c r="G79" t="s">
        <v>121</v>
      </c>
      <c r="H79" s="73">
        <v>0</v>
      </c>
      <c r="I79" s="46">
        <v>0</v>
      </c>
      <c r="J79" s="46">
        <v>50.68</v>
      </c>
      <c r="K79" s="46">
        <v>2.96</v>
      </c>
      <c r="L79" s="46">
        <v>2.74</v>
      </c>
      <c r="M79" s="74">
        <v>0.4</v>
      </c>
      <c r="N79" s="73">
        <v>-110</v>
      </c>
      <c r="O79" s="46">
        <v>-22</v>
      </c>
      <c r="P79" s="46">
        <v>0</v>
      </c>
      <c r="Q79" s="46">
        <v>0</v>
      </c>
      <c r="R79" s="46">
        <v>0</v>
      </c>
      <c r="S79" s="74">
        <v>0</v>
      </c>
      <c r="U79" s="73">
        <v>56.78</v>
      </c>
      <c r="V79" s="74">
        <v>-132.5</v>
      </c>
      <c r="W79">
        <v>-110</v>
      </c>
      <c r="X79">
        <v>-22</v>
      </c>
      <c r="Y79">
        <v>-0.5</v>
      </c>
      <c r="Z79">
        <v>2.74</v>
      </c>
      <c r="AA79">
        <v>2.96</v>
      </c>
      <c r="AB79">
        <v>0.4</v>
      </c>
      <c r="AC79">
        <v>50.68</v>
      </c>
    </row>
    <row r="80" spans="7:29">
      <c r="G80" t="s">
        <v>122</v>
      </c>
      <c r="H80" s="73">
        <v>0</v>
      </c>
      <c r="I80" s="46">
        <v>0</v>
      </c>
      <c r="J80" s="46">
        <v>72.7</v>
      </c>
      <c r="K80" s="46">
        <v>3.18</v>
      </c>
      <c r="L80" s="46">
        <v>3.18</v>
      </c>
      <c r="M80" s="74">
        <v>0.39</v>
      </c>
      <c r="N80" s="73">
        <v>-148</v>
      </c>
      <c r="O80" s="46">
        <v>-17</v>
      </c>
      <c r="P80" s="46">
        <v>0</v>
      </c>
      <c r="Q80" s="46">
        <v>0</v>
      </c>
      <c r="R80" s="46">
        <v>0</v>
      </c>
      <c r="S80" s="74">
        <v>0</v>
      </c>
      <c r="U80" s="73">
        <v>79.45</v>
      </c>
      <c r="V80" s="74">
        <v>-165.5</v>
      </c>
      <c r="W80">
        <v>-148</v>
      </c>
      <c r="X80">
        <v>-17</v>
      </c>
      <c r="Y80">
        <v>-0.5</v>
      </c>
      <c r="Z80">
        <v>3.18</v>
      </c>
      <c r="AA80">
        <v>3.18</v>
      </c>
      <c r="AB80">
        <v>0.39</v>
      </c>
      <c r="AC80">
        <v>72.7</v>
      </c>
    </row>
    <row r="81" spans="7:29">
      <c r="G81" t="s">
        <v>123</v>
      </c>
      <c r="H81" s="73">
        <v>0</v>
      </c>
      <c r="I81" s="46">
        <v>0</v>
      </c>
      <c r="J81" s="46">
        <v>22.51</v>
      </c>
      <c r="K81" s="46">
        <v>0</v>
      </c>
      <c r="L81" s="46">
        <v>2.5299999999999998</v>
      </c>
      <c r="M81" s="74">
        <v>0.12</v>
      </c>
      <c r="N81" s="73">
        <v>-171</v>
      </c>
      <c r="O81" s="46">
        <v>-23</v>
      </c>
      <c r="P81" s="46">
        <v>0</v>
      </c>
      <c r="Q81" s="46">
        <v>0</v>
      </c>
      <c r="R81" s="46">
        <v>0</v>
      </c>
      <c r="S81" s="74">
        <v>0</v>
      </c>
      <c r="U81" s="73">
        <v>25.16</v>
      </c>
      <c r="V81" s="74">
        <v>-194.5</v>
      </c>
      <c r="W81">
        <v>-171</v>
      </c>
      <c r="X81">
        <v>-23</v>
      </c>
      <c r="Y81">
        <v>-0.5</v>
      </c>
      <c r="Z81">
        <v>2.5299999999999998</v>
      </c>
      <c r="AA81">
        <v>0</v>
      </c>
      <c r="AB81">
        <v>0.12</v>
      </c>
      <c r="AC81">
        <v>22.51</v>
      </c>
    </row>
    <row r="82" spans="7:29">
      <c r="G82" t="s">
        <v>124</v>
      </c>
      <c r="H82" s="73">
        <v>0</v>
      </c>
      <c r="I82" s="46">
        <v>0</v>
      </c>
      <c r="J82" s="46">
        <v>17.59</v>
      </c>
      <c r="K82" s="46">
        <v>0</v>
      </c>
      <c r="L82" s="46">
        <v>3.13</v>
      </c>
      <c r="M82" s="74">
        <v>0.19</v>
      </c>
      <c r="N82" s="73">
        <v>-202</v>
      </c>
      <c r="O82" s="46">
        <v>-49</v>
      </c>
      <c r="P82" s="46">
        <v>0</v>
      </c>
      <c r="Q82" s="46">
        <v>0</v>
      </c>
      <c r="R82" s="46">
        <v>0</v>
      </c>
      <c r="S82" s="74">
        <v>0</v>
      </c>
      <c r="U82" s="73">
        <v>20.91</v>
      </c>
      <c r="V82" s="74">
        <v>-251.5</v>
      </c>
      <c r="W82">
        <v>-202</v>
      </c>
      <c r="X82">
        <v>-49</v>
      </c>
      <c r="Y82">
        <v>-0.5</v>
      </c>
      <c r="Z82">
        <v>3.13</v>
      </c>
      <c r="AA82">
        <v>0</v>
      </c>
      <c r="AB82">
        <v>0.19</v>
      </c>
      <c r="AC82">
        <v>17.59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3.66</v>
      </c>
      <c r="M83" s="74">
        <v>1.38</v>
      </c>
      <c r="N83" s="73">
        <v>-101</v>
      </c>
      <c r="O83" s="46">
        <v>-92</v>
      </c>
      <c r="P83" s="46">
        <v>0</v>
      </c>
      <c r="Q83" s="46">
        <v>0</v>
      </c>
      <c r="R83" s="46">
        <v>0</v>
      </c>
      <c r="S83" s="74">
        <v>0</v>
      </c>
      <c r="U83" s="73">
        <v>5.04</v>
      </c>
      <c r="V83" s="74">
        <v>-193.5</v>
      </c>
      <c r="W83">
        <v>-101</v>
      </c>
      <c r="X83">
        <v>-92</v>
      </c>
      <c r="Y83">
        <v>-0.5</v>
      </c>
      <c r="Z83">
        <v>3.66</v>
      </c>
      <c r="AA83">
        <v>0</v>
      </c>
      <c r="AB83">
        <v>1.38</v>
      </c>
      <c r="AC83">
        <v>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3.85</v>
      </c>
      <c r="M84" s="74">
        <v>0.28999999999999998</v>
      </c>
      <c r="N84" s="73">
        <v>-131</v>
      </c>
      <c r="O84" s="46">
        <v>-90</v>
      </c>
      <c r="P84" s="46">
        <v>0</v>
      </c>
      <c r="Q84" s="46">
        <v>0</v>
      </c>
      <c r="R84" s="46">
        <v>0</v>
      </c>
      <c r="S84" s="74">
        <v>0</v>
      </c>
      <c r="U84" s="73">
        <v>4.1399999999999997</v>
      </c>
      <c r="V84" s="74">
        <v>-221.5</v>
      </c>
      <c r="W84">
        <v>-131</v>
      </c>
      <c r="X84">
        <v>-90</v>
      </c>
      <c r="Y84">
        <v>-0.5</v>
      </c>
      <c r="Z84">
        <v>3.85</v>
      </c>
      <c r="AA84">
        <v>0</v>
      </c>
      <c r="AB84">
        <v>0.28999999999999998</v>
      </c>
      <c r="AC84">
        <v>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3.85</v>
      </c>
      <c r="M85" s="74">
        <v>0</v>
      </c>
      <c r="N85" s="73">
        <v>-145</v>
      </c>
      <c r="O85" s="46">
        <v>-108</v>
      </c>
      <c r="P85" s="46">
        <v>-21</v>
      </c>
      <c r="Q85" s="46">
        <v>0</v>
      </c>
      <c r="R85" s="46">
        <v>0</v>
      </c>
      <c r="S85" s="74">
        <v>0</v>
      </c>
      <c r="U85" s="73">
        <v>3.85</v>
      </c>
      <c r="V85" s="74">
        <v>-274.5</v>
      </c>
      <c r="W85">
        <v>-145</v>
      </c>
      <c r="X85">
        <v>-108</v>
      </c>
      <c r="Y85">
        <v>-0.5</v>
      </c>
      <c r="Z85">
        <v>3.85</v>
      </c>
      <c r="AA85">
        <v>0</v>
      </c>
      <c r="AB85">
        <v>0</v>
      </c>
      <c r="AC85">
        <v>-21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3.85</v>
      </c>
      <c r="M86" s="74">
        <v>0</v>
      </c>
      <c r="N86" s="73">
        <v>-67</v>
      </c>
      <c r="O86" s="46">
        <v>-123</v>
      </c>
      <c r="P86" s="46">
        <v>-22</v>
      </c>
      <c r="Q86" s="46">
        <v>0</v>
      </c>
      <c r="R86" s="46">
        <v>0</v>
      </c>
      <c r="S86" s="74">
        <v>0</v>
      </c>
      <c r="U86" s="73">
        <v>3.85</v>
      </c>
      <c r="V86" s="74">
        <v>-212.5</v>
      </c>
      <c r="W86">
        <v>-67</v>
      </c>
      <c r="X86">
        <v>-123</v>
      </c>
      <c r="Y86">
        <v>-0.5</v>
      </c>
      <c r="Z86">
        <v>3.85</v>
      </c>
      <c r="AA86">
        <v>0</v>
      </c>
      <c r="AB86">
        <v>0</v>
      </c>
      <c r="AC86">
        <v>-22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19.25</v>
      </c>
      <c r="L87" s="46">
        <v>0.1</v>
      </c>
      <c r="M87" s="74">
        <v>0</v>
      </c>
      <c r="N87" s="73">
        <v>-86</v>
      </c>
      <c r="O87" s="46">
        <v>-45</v>
      </c>
      <c r="P87" s="46">
        <v>-64</v>
      </c>
      <c r="Q87" s="46">
        <v>0</v>
      </c>
      <c r="R87" s="46">
        <v>0</v>
      </c>
      <c r="S87" s="74">
        <v>0</v>
      </c>
      <c r="U87" s="73">
        <v>19.350000000000001</v>
      </c>
      <c r="V87" s="74">
        <v>-195.5</v>
      </c>
      <c r="W87">
        <v>-86</v>
      </c>
      <c r="X87">
        <v>-45</v>
      </c>
      <c r="Y87">
        <v>-0.5</v>
      </c>
      <c r="Z87">
        <v>0.1</v>
      </c>
      <c r="AA87">
        <v>19.25</v>
      </c>
      <c r="AB87">
        <v>0</v>
      </c>
      <c r="AC87">
        <v>-64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19.260000000000002</v>
      </c>
      <c r="L88" s="46">
        <v>1.44</v>
      </c>
      <c r="M88" s="74">
        <v>7.22</v>
      </c>
      <c r="N88" s="73">
        <v>-115</v>
      </c>
      <c r="O88" s="46">
        <v>-35</v>
      </c>
      <c r="P88" s="46">
        <v>-68</v>
      </c>
      <c r="Q88" s="46">
        <v>0</v>
      </c>
      <c r="R88" s="46">
        <v>0</v>
      </c>
      <c r="S88" s="74">
        <v>0</v>
      </c>
      <c r="U88" s="73">
        <v>27.92</v>
      </c>
      <c r="V88" s="74">
        <v>-218.5</v>
      </c>
      <c r="W88">
        <v>-115</v>
      </c>
      <c r="X88">
        <v>-35</v>
      </c>
      <c r="Y88">
        <v>-0.5</v>
      </c>
      <c r="Z88">
        <v>1.44</v>
      </c>
      <c r="AA88">
        <v>19.260000000000002</v>
      </c>
      <c r="AB88">
        <v>7.22</v>
      </c>
      <c r="AC88">
        <v>-68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14.44</v>
      </c>
      <c r="L89" s="46">
        <v>11.55</v>
      </c>
      <c r="M89" s="74">
        <v>0</v>
      </c>
      <c r="N89" s="73">
        <v>-146</v>
      </c>
      <c r="O89" s="46">
        <v>-53</v>
      </c>
      <c r="P89" s="46">
        <v>-85</v>
      </c>
      <c r="Q89" s="46">
        <v>0</v>
      </c>
      <c r="R89" s="46">
        <v>0</v>
      </c>
      <c r="S89" s="74">
        <v>0</v>
      </c>
      <c r="U89" s="73">
        <v>25.99</v>
      </c>
      <c r="V89" s="74">
        <v>-284.5</v>
      </c>
      <c r="W89">
        <v>-146</v>
      </c>
      <c r="X89">
        <v>-53</v>
      </c>
      <c r="Y89">
        <v>-0.5</v>
      </c>
      <c r="Z89">
        <v>11.55</v>
      </c>
      <c r="AA89">
        <v>14.44</v>
      </c>
      <c r="AB89">
        <v>0</v>
      </c>
      <c r="AC89">
        <v>-85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9.6300000000000008</v>
      </c>
      <c r="L90" s="46">
        <v>10.58</v>
      </c>
      <c r="M90" s="74">
        <v>0</v>
      </c>
      <c r="N90" s="73">
        <v>-159</v>
      </c>
      <c r="O90" s="46">
        <v>-135</v>
      </c>
      <c r="P90" s="46">
        <v>-96</v>
      </c>
      <c r="Q90" s="46">
        <v>0</v>
      </c>
      <c r="R90" s="46">
        <v>0</v>
      </c>
      <c r="S90" s="74">
        <v>0</v>
      </c>
      <c r="U90" s="73">
        <v>20.21</v>
      </c>
      <c r="V90" s="74">
        <v>-390.5</v>
      </c>
      <c r="W90">
        <v>-159</v>
      </c>
      <c r="X90">
        <v>-135</v>
      </c>
      <c r="Y90">
        <v>-0.5</v>
      </c>
      <c r="Z90">
        <v>10.58</v>
      </c>
      <c r="AA90">
        <v>9.6300000000000008</v>
      </c>
      <c r="AB90">
        <v>0</v>
      </c>
      <c r="AC90">
        <v>-96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9.6300000000000008</v>
      </c>
      <c r="L91" s="46">
        <v>9.24</v>
      </c>
      <c r="M91" s="74">
        <v>0</v>
      </c>
      <c r="N91" s="73">
        <v>-101</v>
      </c>
      <c r="O91" s="46">
        <v>-109</v>
      </c>
      <c r="P91" s="46">
        <v>-67</v>
      </c>
      <c r="Q91" s="46">
        <v>0</v>
      </c>
      <c r="R91" s="46">
        <v>0</v>
      </c>
      <c r="S91" s="74">
        <v>0</v>
      </c>
      <c r="U91" s="73">
        <v>18.87</v>
      </c>
      <c r="V91" s="74">
        <v>-277.5</v>
      </c>
      <c r="W91">
        <v>-101</v>
      </c>
      <c r="X91">
        <v>-109</v>
      </c>
      <c r="Y91">
        <v>-0.5</v>
      </c>
      <c r="Z91">
        <v>9.24</v>
      </c>
      <c r="AA91">
        <v>9.6300000000000008</v>
      </c>
      <c r="AB91">
        <v>0</v>
      </c>
      <c r="AC91">
        <v>-67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9.6300000000000008</v>
      </c>
      <c r="L92" s="46">
        <v>7.89</v>
      </c>
      <c r="M92" s="74">
        <v>0.1</v>
      </c>
      <c r="N92" s="73">
        <v>-56</v>
      </c>
      <c r="O92" s="46">
        <v>-87</v>
      </c>
      <c r="P92" s="46">
        <v>-61</v>
      </c>
      <c r="Q92" s="46">
        <v>0</v>
      </c>
      <c r="R92" s="46">
        <v>0</v>
      </c>
      <c r="S92" s="74">
        <v>0</v>
      </c>
      <c r="U92" s="73">
        <v>17.62</v>
      </c>
      <c r="V92" s="74">
        <v>-204.5</v>
      </c>
      <c r="W92">
        <v>-56</v>
      </c>
      <c r="X92">
        <v>-87</v>
      </c>
      <c r="Y92">
        <v>-0.5</v>
      </c>
      <c r="Z92">
        <v>7.89</v>
      </c>
      <c r="AA92">
        <v>9.6300000000000008</v>
      </c>
      <c r="AB92">
        <v>0.1</v>
      </c>
      <c r="AC92">
        <v>-61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6.74</v>
      </c>
      <c r="M93" s="74">
        <v>0</v>
      </c>
      <c r="N93" s="73">
        <v>-62</v>
      </c>
      <c r="O93" s="46">
        <v>-64</v>
      </c>
      <c r="P93" s="46">
        <v>-83</v>
      </c>
      <c r="Q93" s="46">
        <v>0</v>
      </c>
      <c r="R93" s="46">
        <v>0</v>
      </c>
      <c r="S93" s="74">
        <v>0</v>
      </c>
      <c r="U93" s="73">
        <v>6.74</v>
      </c>
      <c r="V93" s="74">
        <v>-209.5</v>
      </c>
      <c r="W93">
        <v>-62</v>
      </c>
      <c r="X93">
        <v>-64</v>
      </c>
      <c r="Y93">
        <v>-0.5</v>
      </c>
      <c r="Z93">
        <v>6.74</v>
      </c>
      <c r="AA93">
        <v>0</v>
      </c>
      <c r="AB93">
        <v>0</v>
      </c>
      <c r="AC93">
        <v>-83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5.58</v>
      </c>
      <c r="M94" s="74">
        <v>0</v>
      </c>
      <c r="N94" s="73">
        <v>-60</v>
      </c>
      <c r="O94" s="46">
        <v>-58</v>
      </c>
      <c r="P94" s="46">
        <v>-106</v>
      </c>
      <c r="Q94" s="46">
        <v>0</v>
      </c>
      <c r="R94" s="46">
        <v>0</v>
      </c>
      <c r="S94" s="74">
        <v>0</v>
      </c>
      <c r="U94" s="73">
        <v>5.58</v>
      </c>
      <c r="V94" s="74">
        <v>-224.5</v>
      </c>
      <c r="W94">
        <v>-60</v>
      </c>
      <c r="X94">
        <v>-58</v>
      </c>
      <c r="Y94">
        <v>-0.5</v>
      </c>
      <c r="Z94">
        <v>5.58</v>
      </c>
      <c r="AA94">
        <v>0</v>
      </c>
      <c r="AB94">
        <v>0</v>
      </c>
      <c r="AC94">
        <v>-106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4.42</v>
      </c>
      <c r="M95" s="74">
        <v>0.1</v>
      </c>
      <c r="N95" s="73">
        <v>-97</v>
      </c>
      <c r="O95" s="46">
        <v>-101</v>
      </c>
      <c r="P95" s="46">
        <v>-113</v>
      </c>
      <c r="Q95" s="46">
        <v>0</v>
      </c>
      <c r="R95" s="46">
        <v>0</v>
      </c>
      <c r="S95" s="74">
        <v>0</v>
      </c>
      <c r="U95" s="73">
        <v>4.5199999999999996</v>
      </c>
      <c r="V95" s="74">
        <v>-311.5</v>
      </c>
      <c r="W95">
        <v>-97</v>
      </c>
      <c r="X95">
        <v>-101</v>
      </c>
      <c r="Y95">
        <v>-0.5</v>
      </c>
      <c r="Z95">
        <v>4.42</v>
      </c>
      <c r="AA95">
        <v>0</v>
      </c>
      <c r="AB95">
        <v>0.1</v>
      </c>
      <c r="AC95">
        <v>-113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3.47</v>
      </c>
      <c r="M96" s="74">
        <v>0</v>
      </c>
      <c r="N96" s="73">
        <v>0</v>
      </c>
      <c r="O96" s="46">
        <v>-96</v>
      </c>
      <c r="P96" s="46">
        <v>-84</v>
      </c>
      <c r="Q96" s="46">
        <v>0</v>
      </c>
      <c r="R96" s="46">
        <v>0</v>
      </c>
      <c r="S96" s="74">
        <v>0</v>
      </c>
      <c r="U96" s="73">
        <v>3.47</v>
      </c>
      <c r="V96" s="74">
        <v>-180.5</v>
      </c>
      <c r="W96">
        <v>0</v>
      </c>
      <c r="X96">
        <v>-96</v>
      </c>
      <c r="Y96">
        <v>-0.5</v>
      </c>
      <c r="Z96">
        <v>3.47</v>
      </c>
      <c r="AA96">
        <v>0</v>
      </c>
      <c r="AB96">
        <v>0</v>
      </c>
      <c r="AC96">
        <v>-84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2.5</v>
      </c>
      <c r="M97" s="74">
        <v>0.1</v>
      </c>
      <c r="N97" s="73">
        <v>-43</v>
      </c>
      <c r="O97" s="46">
        <v>-85</v>
      </c>
      <c r="P97" s="46">
        <v>-84</v>
      </c>
      <c r="Q97" s="46">
        <v>0</v>
      </c>
      <c r="R97" s="46">
        <v>0</v>
      </c>
      <c r="S97" s="74">
        <v>0</v>
      </c>
      <c r="U97" s="73">
        <v>2.6</v>
      </c>
      <c r="V97" s="74">
        <v>-212.5</v>
      </c>
      <c r="W97">
        <v>-43</v>
      </c>
      <c r="X97">
        <v>-85</v>
      </c>
      <c r="Y97">
        <v>-0.5</v>
      </c>
      <c r="Z97">
        <v>2.5</v>
      </c>
      <c r="AA97">
        <v>0</v>
      </c>
      <c r="AB97">
        <v>0.1</v>
      </c>
      <c r="AC97">
        <v>-84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2.02</v>
      </c>
      <c r="M98" s="74">
        <v>0</v>
      </c>
      <c r="N98" s="73">
        <v>-97</v>
      </c>
      <c r="O98" s="46">
        <v>-90</v>
      </c>
      <c r="P98" s="46">
        <v>-83</v>
      </c>
      <c r="Q98" s="46">
        <v>0</v>
      </c>
      <c r="R98" s="46">
        <v>0</v>
      </c>
      <c r="S98" s="74">
        <v>0</v>
      </c>
      <c r="U98" s="73">
        <v>2.02</v>
      </c>
      <c r="V98" s="74">
        <v>-270.5</v>
      </c>
      <c r="W98">
        <v>-97</v>
      </c>
      <c r="X98">
        <v>-90</v>
      </c>
      <c r="Y98">
        <v>-0.5</v>
      </c>
      <c r="Z98">
        <v>2.02</v>
      </c>
      <c r="AA98">
        <v>0</v>
      </c>
      <c r="AB98">
        <v>0</v>
      </c>
      <c r="AC98">
        <v>-83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0.98593750000000013</v>
      </c>
      <c r="I99" s="69">
        <f t="shared" ref="I99:BQ99" si="1">SUM(I3:I98)/4000</f>
        <v>8.4250000000000002E-3</v>
      </c>
      <c r="J99" s="69">
        <f t="shared" si="1"/>
        <v>0.33031249999999995</v>
      </c>
      <c r="K99" s="69">
        <f t="shared" si="1"/>
        <v>4.8634999999999991E-2</v>
      </c>
      <c r="L99" s="69">
        <f t="shared" si="1"/>
        <v>9.1942500000000024E-2</v>
      </c>
      <c r="M99" s="69">
        <f t="shared" si="1"/>
        <v>5.425000000000001E-3</v>
      </c>
      <c r="N99" s="68">
        <f t="shared" si="1"/>
        <v>-1.25675</v>
      </c>
      <c r="O99" s="69">
        <f t="shared" si="1"/>
        <v>-1.46225</v>
      </c>
      <c r="P99" s="69">
        <f t="shared" si="1"/>
        <v>-0.91300000000000003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1.4706775000000005</v>
      </c>
      <c r="V99" s="70">
        <f t="shared" si="1"/>
        <v>-3.6450500000000003</v>
      </c>
      <c r="W99">
        <f t="shared" si="1"/>
        <v>-0.27081250000000001</v>
      </c>
      <c r="X99">
        <f t="shared" si="1"/>
        <v>-1.4538249999999999</v>
      </c>
      <c r="Y99">
        <f t="shared" si="1"/>
        <v>-1.3050000000000001E-2</v>
      </c>
      <c r="Z99">
        <f t="shared" si="1"/>
        <v>9.1942500000000024E-2</v>
      </c>
      <c r="AA99">
        <f t="shared" si="1"/>
        <v>4.8634999999999991E-2</v>
      </c>
      <c r="AB99">
        <f t="shared" si="1"/>
        <v>5.425000000000001E-3</v>
      </c>
      <c r="AC99">
        <f t="shared" si="1"/>
        <v>-0.58268750000000025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V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  <c r="Z27">
        <v>0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  <c r="Z28">
        <v>0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17</v>
      </c>
      <c r="L29" s="46">
        <v>11.18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28.18</v>
      </c>
      <c r="W29">
        <v>0</v>
      </c>
      <c r="X29">
        <v>0</v>
      </c>
      <c r="Y29">
        <v>11.18</v>
      </c>
      <c r="Z29">
        <v>17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14.9</v>
      </c>
      <c r="L30" s="46">
        <v>9.32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24.22</v>
      </c>
      <c r="W30">
        <v>0</v>
      </c>
      <c r="X30">
        <v>0</v>
      </c>
      <c r="Y30">
        <v>9.32</v>
      </c>
      <c r="Z30">
        <v>14.9</v>
      </c>
      <c r="AA30">
        <v>0</v>
      </c>
    </row>
    <row r="31" spans="7:27">
      <c r="G31" t="s">
        <v>73</v>
      </c>
      <c r="H31" s="73">
        <v>44.64</v>
      </c>
      <c r="I31" s="46">
        <v>0</v>
      </c>
      <c r="J31" s="46">
        <v>0</v>
      </c>
      <c r="K31" s="46">
        <v>4.75</v>
      </c>
      <c r="L31" s="46">
        <v>2.74</v>
      </c>
      <c r="M31" s="74">
        <v>0.2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52.33</v>
      </c>
      <c r="W31">
        <v>44.64</v>
      </c>
      <c r="X31">
        <v>0</v>
      </c>
      <c r="Y31">
        <v>2.74</v>
      </c>
      <c r="Z31">
        <v>4.75</v>
      </c>
      <c r="AA31">
        <v>0.2</v>
      </c>
    </row>
    <row r="32" spans="7:27">
      <c r="G32" t="s">
        <v>74</v>
      </c>
      <c r="H32" s="73">
        <v>39.76</v>
      </c>
      <c r="I32" s="46">
        <v>0.88</v>
      </c>
      <c r="J32" s="46">
        <v>0</v>
      </c>
      <c r="K32" s="46">
        <v>2.86</v>
      </c>
      <c r="L32" s="46">
        <v>1.18</v>
      </c>
      <c r="M32" s="74">
        <v>0.1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44.78</v>
      </c>
      <c r="W32">
        <v>39.76</v>
      </c>
      <c r="X32">
        <v>0.88</v>
      </c>
      <c r="Y32">
        <v>1.18</v>
      </c>
      <c r="Z32">
        <v>2.86</v>
      </c>
      <c r="AA32">
        <v>0.1</v>
      </c>
    </row>
    <row r="33" spans="7:27">
      <c r="G33" t="s">
        <v>75</v>
      </c>
      <c r="H33" s="73">
        <v>50.67</v>
      </c>
      <c r="I33" s="46">
        <v>1.5</v>
      </c>
      <c r="J33" s="46">
        <v>0</v>
      </c>
      <c r="K33" s="46">
        <v>2.4500000000000002</v>
      </c>
      <c r="L33" s="46">
        <v>1.02</v>
      </c>
      <c r="M33" s="74">
        <v>0.05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55.69</v>
      </c>
      <c r="W33">
        <v>50.67</v>
      </c>
      <c r="X33">
        <v>1.5</v>
      </c>
      <c r="Y33">
        <v>1.02</v>
      </c>
      <c r="Z33">
        <v>2.4500000000000002</v>
      </c>
      <c r="AA33">
        <v>0.05</v>
      </c>
    </row>
    <row r="34" spans="7:27">
      <c r="G34" t="s">
        <v>76</v>
      </c>
      <c r="H34" s="73">
        <v>55.11</v>
      </c>
      <c r="I34" s="46">
        <v>1.83</v>
      </c>
      <c r="J34" s="46">
        <v>0</v>
      </c>
      <c r="K34" s="46">
        <v>2.85</v>
      </c>
      <c r="L34" s="46">
        <v>1.1000000000000001</v>
      </c>
      <c r="M34" s="74">
        <v>0.06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60.95</v>
      </c>
      <c r="W34">
        <v>55.11</v>
      </c>
      <c r="X34">
        <v>1.83</v>
      </c>
      <c r="Y34">
        <v>1.1000000000000001</v>
      </c>
      <c r="Z34">
        <v>2.85</v>
      </c>
      <c r="AA34">
        <v>0.06</v>
      </c>
    </row>
    <row r="35" spans="7:27">
      <c r="G35" t="s">
        <v>77</v>
      </c>
      <c r="H35" s="73">
        <v>85.08</v>
      </c>
      <c r="I35" s="46">
        <v>0</v>
      </c>
      <c r="J35" s="46">
        <v>0</v>
      </c>
      <c r="K35" s="46">
        <v>5.34</v>
      </c>
      <c r="L35" s="46">
        <v>1.67</v>
      </c>
      <c r="M35" s="74">
        <v>0.01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92.1</v>
      </c>
      <c r="W35">
        <v>85.08</v>
      </c>
      <c r="X35">
        <v>0</v>
      </c>
      <c r="Y35">
        <v>1.67</v>
      </c>
      <c r="Z35">
        <v>5.34</v>
      </c>
      <c r="AA35">
        <v>0.01</v>
      </c>
    </row>
    <row r="36" spans="7:27">
      <c r="G36" t="s">
        <v>78</v>
      </c>
      <c r="H36" s="73">
        <v>106.65</v>
      </c>
      <c r="I36" s="46">
        <v>0</v>
      </c>
      <c r="J36" s="46">
        <v>0</v>
      </c>
      <c r="K36" s="46">
        <v>7.29</v>
      </c>
      <c r="L36" s="46">
        <v>1.87</v>
      </c>
      <c r="M36" s="74">
        <v>0.02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115.83</v>
      </c>
      <c r="W36">
        <v>106.65</v>
      </c>
      <c r="X36">
        <v>0</v>
      </c>
      <c r="Y36">
        <v>1.87</v>
      </c>
      <c r="Z36">
        <v>7.29</v>
      </c>
      <c r="AA36">
        <v>0.02</v>
      </c>
    </row>
    <row r="37" spans="7:27">
      <c r="G37" t="s">
        <v>79</v>
      </c>
      <c r="H37" s="73">
        <v>118.74</v>
      </c>
      <c r="I37" s="46">
        <v>0</v>
      </c>
      <c r="J37" s="46">
        <v>0</v>
      </c>
      <c r="K37" s="46">
        <v>9.48</v>
      </c>
      <c r="L37" s="46">
        <v>2.19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130.41</v>
      </c>
      <c r="W37">
        <v>118.74</v>
      </c>
      <c r="X37">
        <v>0</v>
      </c>
      <c r="Y37">
        <v>2.19</v>
      </c>
      <c r="Z37">
        <v>9.48</v>
      </c>
      <c r="AA37">
        <v>0</v>
      </c>
    </row>
    <row r="38" spans="7:27">
      <c r="G38" t="s">
        <v>80</v>
      </c>
      <c r="H38" s="73">
        <v>121.52</v>
      </c>
      <c r="I38" s="46">
        <v>0</v>
      </c>
      <c r="J38" s="46">
        <v>0</v>
      </c>
      <c r="K38" s="46">
        <v>16.13</v>
      </c>
      <c r="L38" s="46">
        <v>3.22</v>
      </c>
      <c r="M38" s="74">
        <v>0.67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141.54</v>
      </c>
      <c r="W38">
        <v>121.52</v>
      </c>
      <c r="X38">
        <v>0</v>
      </c>
      <c r="Y38">
        <v>3.22</v>
      </c>
      <c r="Z38">
        <v>16.13</v>
      </c>
      <c r="AA38">
        <v>0.67</v>
      </c>
    </row>
    <row r="39" spans="7:27">
      <c r="G39" t="s">
        <v>81</v>
      </c>
      <c r="H39" s="73">
        <v>130.33000000000001</v>
      </c>
      <c r="I39" s="46">
        <v>0</v>
      </c>
      <c r="J39" s="46">
        <v>0</v>
      </c>
      <c r="K39" s="46">
        <v>27.06</v>
      </c>
      <c r="L39" s="46">
        <v>4.43</v>
      </c>
      <c r="M39" s="74">
        <v>1.23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163.05000000000001</v>
      </c>
      <c r="W39">
        <v>130.33000000000001</v>
      </c>
      <c r="X39">
        <v>0</v>
      </c>
      <c r="Y39">
        <v>4.43</v>
      </c>
      <c r="Z39">
        <v>27.06</v>
      </c>
      <c r="AA39">
        <v>1.23</v>
      </c>
    </row>
    <row r="40" spans="7:27">
      <c r="G40" t="s">
        <v>82</v>
      </c>
      <c r="H40" s="73">
        <v>126.56</v>
      </c>
      <c r="I40" s="46">
        <v>0</v>
      </c>
      <c r="J40" s="46">
        <v>0</v>
      </c>
      <c r="K40" s="46">
        <v>33.71</v>
      </c>
      <c r="L40" s="46">
        <v>5.21</v>
      </c>
      <c r="M40" s="74">
        <v>0.92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166.4</v>
      </c>
      <c r="W40">
        <v>126.56</v>
      </c>
      <c r="X40">
        <v>0</v>
      </c>
      <c r="Y40">
        <v>5.21</v>
      </c>
      <c r="Z40">
        <v>33.71</v>
      </c>
      <c r="AA40">
        <v>0.92</v>
      </c>
    </row>
    <row r="41" spans="7:27">
      <c r="G41" t="s">
        <v>83</v>
      </c>
      <c r="H41" s="73">
        <v>121.73</v>
      </c>
      <c r="I41" s="46">
        <v>0</v>
      </c>
      <c r="J41" s="46">
        <v>0</v>
      </c>
      <c r="K41" s="46">
        <v>44.64</v>
      </c>
      <c r="L41" s="46">
        <v>6.49</v>
      </c>
      <c r="M41" s="74">
        <v>1.26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174.12</v>
      </c>
      <c r="W41">
        <v>121.73</v>
      </c>
      <c r="X41">
        <v>0</v>
      </c>
      <c r="Y41">
        <v>6.49</v>
      </c>
      <c r="Z41">
        <v>44.64</v>
      </c>
      <c r="AA41">
        <v>1.26</v>
      </c>
    </row>
    <row r="42" spans="7:27">
      <c r="G42" t="s">
        <v>84</v>
      </c>
      <c r="H42" s="73">
        <v>116.47</v>
      </c>
      <c r="I42" s="46">
        <v>0</v>
      </c>
      <c r="J42" s="46">
        <v>0</v>
      </c>
      <c r="K42" s="46">
        <v>57.46</v>
      </c>
      <c r="L42" s="46">
        <v>7.84</v>
      </c>
      <c r="M42" s="74">
        <v>0.11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181.88</v>
      </c>
      <c r="W42">
        <v>116.47</v>
      </c>
      <c r="X42">
        <v>0</v>
      </c>
      <c r="Y42">
        <v>7.84</v>
      </c>
      <c r="Z42">
        <v>57.46</v>
      </c>
      <c r="AA42">
        <v>0.11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92.78</v>
      </c>
      <c r="L43" s="46">
        <v>10.96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103.74</v>
      </c>
      <c r="W43">
        <v>0</v>
      </c>
      <c r="X43">
        <v>0</v>
      </c>
      <c r="Y43">
        <v>10.96</v>
      </c>
      <c r="Z43">
        <v>92.78</v>
      </c>
      <c r="AA43">
        <v>0</v>
      </c>
    </row>
    <row r="44" spans="7:27">
      <c r="G44" t="s">
        <v>86</v>
      </c>
      <c r="H44" s="73">
        <v>61.89</v>
      </c>
      <c r="I44" s="46">
        <v>0</v>
      </c>
      <c r="J44" s="46">
        <v>0</v>
      </c>
      <c r="K44" s="46">
        <v>48.13</v>
      </c>
      <c r="L44" s="46">
        <v>9.6300000000000008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119.65</v>
      </c>
      <c r="W44">
        <v>61.89</v>
      </c>
      <c r="X44">
        <v>0</v>
      </c>
      <c r="Y44">
        <v>9.6300000000000008</v>
      </c>
      <c r="Z44">
        <v>48.13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35.619999999999997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35.619999999999997</v>
      </c>
      <c r="W45">
        <v>0</v>
      </c>
      <c r="X45">
        <v>0</v>
      </c>
      <c r="Y45">
        <v>0</v>
      </c>
      <c r="Z45">
        <v>35.619999999999997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34.65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34.65</v>
      </c>
      <c r="W46">
        <v>0</v>
      </c>
      <c r="X46">
        <v>0</v>
      </c>
      <c r="Y46">
        <v>0</v>
      </c>
      <c r="Z46">
        <v>34.65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32.729999999999997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32.729999999999997</v>
      </c>
      <c r="W47">
        <v>0</v>
      </c>
      <c r="X47">
        <v>0</v>
      </c>
      <c r="Y47">
        <v>0</v>
      </c>
      <c r="Z47">
        <v>32.729999999999997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28.88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28.88</v>
      </c>
      <c r="W48">
        <v>0</v>
      </c>
      <c r="X48">
        <v>0</v>
      </c>
      <c r="Y48">
        <v>0</v>
      </c>
      <c r="Z48">
        <v>28.88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40.43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40.43</v>
      </c>
      <c r="W49">
        <v>0</v>
      </c>
      <c r="X49">
        <v>0</v>
      </c>
      <c r="Y49">
        <v>0</v>
      </c>
      <c r="Z49">
        <v>40.43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39.47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39.47</v>
      </c>
      <c r="W50">
        <v>0</v>
      </c>
      <c r="X50">
        <v>0</v>
      </c>
      <c r="Y50">
        <v>0</v>
      </c>
      <c r="Z50">
        <v>39.47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28.88</v>
      </c>
      <c r="L51" s="46">
        <v>0</v>
      </c>
      <c r="M51" s="74">
        <v>0.28999999999999998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29.17</v>
      </c>
      <c r="W51">
        <v>0</v>
      </c>
      <c r="X51">
        <v>0</v>
      </c>
      <c r="Y51">
        <v>0</v>
      </c>
      <c r="Z51">
        <v>28.88</v>
      </c>
      <c r="AA51">
        <v>0.28999999999999998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28.88</v>
      </c>
      <c r="L52" s="46">
        <v>0</v>
      </c>
      <c r="M52" s="74">
        <v>1.54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30.42</v>
      </c>
      <c r="W52">
        <v>0</v>
      </c>
      <c r="X52">
        <v>0</v>
      </c>
      <c r="Y52">
        <v>0</v>
      </c>
      <c r="Z52">
        <v>28.88</v>
      </c>
      <c r="AA52">
        <v>1.54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28.88</v>
      </c>
      <c r="L53" s="46">
        <v>0</v>
      </c>
      <c r="M53" s="74">
        <v>2.12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31</v>
      </c>
      <c r="W53">
        <v>0</v>
      </c>
      <c r="X53">
        <v>0</v>
      </c>
      <c r="Y53">
        <v>0</v>
      </c>
      <c r="Z53">
        <v>28.88</v>
      </c>
      <c r="AA53">
        <v>2.12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24.07</v>
      </c>
      <c r="L54" s="46">
        <v>0</v>
      </c>
      <c r="M54" s="74">
        <v>1.73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25.8</v>
      </c>
      <c r="W54">
        <v>0</v>
      </c>
      <c r="X54">
        <v>0</v>
      </c>
      <c r="Y54">
        <v>0</v>
      </c>
      <c r="Z54">
        <v>24.07</v>
      </c>
      <c r="AA54">
        <v>1.73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9.6199999999999992</v>
      </c>
      <c r="L55" s="46">
        <v>0</v>
      </c>
      <c r="M55" s="74">
        <v>2.7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12.32</v>
      </c>
      <c r="W55">
        <v>0</v>
      </c>
      <c r="X55">
        <v>0</v>
      </c>
      <c r="Y55">
        <v>0</v>
      </c>
      <c r="Z55">
        <v>9.6199999999999992</v>
      </c>
      <c r="AA55">
        <v>2.7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9.6300000000000008</v>
      </c>
      <c r="L56" s="46">
        <v>0</v>
      </c>
      <c r="M56" s="74">
        <v>3.56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13.19</v>
      </c>
      <c r="W56">
        <v>0</v>
      </c>
      <c r="X56">
        <v>0</v>
      </c>
      <c r="Y56">
        <v>0</v>
      </c>
      <c r="Z56">
        <v>9.6300000000000008</v>
      </c>
      <c r="AA56">
        <v>3.56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9.6199999999999992</v>
      </c>
      <c r="L57" s="46">
        <v>0</v>
      </c>
      <c r="M57" s="74">
        <v>3.18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12.8</v>
      </c>
      <c r="W57">
        <v>0</v>
      </c>
      <c r="X57">
        <v>0</v>
      </c>
      <c r="Y57">
        <v>0</v>
      </c>
      <c r="Z57">
        <v>9.6199999999999992</v>
      </c>
      <c r="AA57">
        <v>3.18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9.6199999999999992</v>
      </c>
      <c r="L58" s="46">
        <v>0</v>
      </c>
      <c r="M58" s="74">
        <v>2.41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12.03</v>
      </c>
      <c r="W58">
        <v>0</v>
      </c>
      <c r="X58">
        <v>0</v>
      </c>
      <c r="Y58">
        <v>0</v>
      </c>
      <c r="Z58">
        <v>9.6199999999999992</v>
      </c>
      <c r="AA58">
        <v>2.41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9.6199999999999992</v>
      </c>
      <c r="L59" s="46">
        <v>0</v>
      </c>
      <c r="M59" s="74">
        <v>2.41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12.03</v>
      </c>
      <c r="W59">
        <v>0</v>
      </c>
      <c r="X59">
        <v>0</v>
      </c>
      <c r="Y59">
        <v>0</v>
      </c>
      <c r="Z59">
        <v>9.6199999999999992</v>
      </c>
      <c r="AA59">
        <v>2.41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9.6199999999999992</v>
      </c>
      <c r="L60" s="46">
        <v>0</v>
      </c>
      <c r="M60" s="74">
        <v>5.78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15.4</v>
      </c>
      <c r="W60">
        <v>0</v>
      </c>
      <c r="X60">
        <v>0</v>
      </c>
      <c r="Y60">
        <v>0</v>
      </c>
      <c r="Z60">
        <v>9.6199999999999992</v>
      </c>
      <c r="AA60">
        <v>5.78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9.6199999999999992</v>
      </c>
      <c r="L61" s="46">
        <v>0</v>
      </c>
      <c r="M61" s="74">
        <v>6.26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15.88</v>
      </c>
      <c r="W61">
        <v>0</v>
      </c>
      <c r="X61">
        <v>0</v>
      </c>
      <c r="Y61">
        <v>0</v>
      </c>
      <c r="Z61">
        <v>9.6199999999999992</v>
      </c>
      <c r="AA61">
        <v>6.26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9.6300000000000008</v>
      </c>
      <c r="L62" s="46">
        <v>0</v>
      </c>
      <c r="M62" s="74">
        <v>5.0999999999999996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14.73</v>
      </c>
      <c r="W62">
        <v>0</v>
      </c>
      <c r="X62">
        <v>0</v>
      </c>
      <c r="Y62">
        <v>0</v>
      </c>
      <c r="Z62">
        <v>9.6300000000000008</v>
      </c>
      <c r="AA62">
        <v>5.0999999999999996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9.6300000000000008</v>
      </c>
      <c r="L63" s="46">
        <v>0</v>
      </c>
      <c r="M63" s="74">
        <v>2.02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11.65</v>
      </c>
      <c r="W63">
        <v>0</v>
      </c>
      <c r="X63">
        <v>0</v>
      </c>
      <c r="Y63">
        <v>0</v>
      </c>
      <c r="Z63">
        <v>9.6300000000000008</v>
      </c>
      <c r="AA63">
        <v>2.02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9.6199999999999992</v>
      </c>
      <c r="L64" s="46">
        <v>0</v>
      </c>
      <c r="M64" s="74">
        <v>5.78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15.4</v>
      </c>
      <c r="W64">
        <v>0</v>
      </c>
      <c r="X64">
        <v>0</v>
      </c>
      <c r="Y64">
        <v>0</v>
      </c>
      <c r="Z64">
        <v>9.6199999999999992</v>
      </c>
      <c r="AA64">
        <v>5.78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9.6300000000000008</v>
      </c>
      <c r="L65" s="46">
        <v>0</v>
      </c>
      <c r="M65" s="74">
        <v>8.3699999999999992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18</v>
      </c>
      <c r="W65">
        <v>0</v>
      </c>
      <c r="X65">
        <v>0</v>
      </c>
      <c r="Y65">
        <v>0</v>
      </c>
      <c r="Z65">
        <v>9.6300000000000008</v>
      </c>
      <c r="AA65">
        <v>8.3699999999999992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9.6300000000000008</v>
      </c>
      <c r="L66" s="46">
        <v>0</v>
      </c>
      <c r="M66" s="74">
        <v>9.5299999999999994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19.16</v>
      </c>
      <c r="W66">
        <v>0</v>
      </c>
      <c r="X66">
        <v>0</v>
      </c>
      <c r="Y66">
        <v>0</v>
      </c>
      <c r="Z66">
        <v>9.6300000000000008</v>
      </c>
      <c r="AA66">
        <v>9.5299999999999994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9.6199999999999992</v>
      </c>
      <c r="L67" s="46">
        <v>0</v>
      </c>
      <c r="M67" s="74">
        <v>6.74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16.36</v>
      </c>
      <c r="W67">
        <v>0</v>
      </c>
      <c r="X67">
        <v>0</v>
      </c>
      <c r="Y67">
        <v>0</v>
      </c>
      <c r="Z67">
        <v>9.6199999999999992</v>
      </c>
      <c r="AA67">
        <v>6.74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9.6199999999999992</v>
      </c>
      <c r="L68" s="46">
        <v>0</v>
      </c>
      <c r="M68" s="74">
        <v>2.7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12.32</v>
      </c>
      <c r="W68">
        <v>0</v>
      </c>
      <c r="X68">
        <v>0</v>
      </c>
      <c r="Y68">
        <v>0</v>
      </c>
      <c r="Z68">
        <v>9.6199999999999992</v>
      </c>
      <c r="AA68">
        <v>2.7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9.6300000000000008</v>
      </c>
      <c r="L69" s="46">
        <v>0</v>
      </c>
      <c r="M69" s="74">
        <v>2.5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12.13</v>
      </c>
      <c r="W69">
        <v>0</v>
      </c>
      <c r="X69">
        <v>0</v>
      </c>
      <c r="Y69">
        <v>0</v>
      </c>
      <c r="Z69">
        <v>9.6300000000000008</v>
      </c>
      <c r="AA69">
        <v>2.5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9.6199999999999992</v>
      </c>
      <c r="L70" s="46">
        <v>0</v>
      </c>
      <c r="M70" s="74">
        <v>0.87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10.49</v>
      </c>
      <c r="W70">
        <v>0</v>
      </c>
      <c r="X70">
        <v>0</v>
      </c>
      <c r="Y70">
        <v>0</v>
      </c>
      <c r="Z70">
        <v>9.6199999999999992</v>
      </c>
      <c r="AA70">
        <v>0.87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37.89</v>
      </c>
      <c r="L71" s="46">
        <v>0</v>
      </c>
      <c r="M71" s="74">
        <v>2.83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40.72</v>
      </c>
      <c r="W71">
        <v>0</v>
      </c>
      <c r="X71">
        <v>0</v>
      </c>
      <c r="Y71">
        <v>0</v>
      </c>
      <c r="Z71">
        <v>37.89</v>
      </c>
      <c r="AA71">
        <v>2.83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28.91</v>
      </c>
      <c r="L72" s="46">
        <v>0</v>
      </c>
      <c r="M72" s="74">
        <v>2.1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31.01</v>
      </c>
      <c r="W72">
        <v>0</v>
      </c>
      <c r="X72">
        <v>0</v>
      </c>
      <c r="Y72">
        <v>0</v>
      </c>
      <c r="Z72">
        <v>28.91</v>
      </c>
      <c r="AA72">
        <v>2.1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19</v>
      </c>
      <c r="L73" s="46">
        <v>1.88</v>
      </c>
      <c r="M73" s="74">
        <v>1.4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22.28</v>
      </c>
      <c r="W73">
        <v>0</v>
      </c>
      <c r="X73">
        <v>0</v>
      </c>
      <c r="Y73">
        <v>1.88</v>
      </c>
      <c r="Z73">
        <v>19</v>
      </c>
      <c r="AA73">
        <v>1.4</v>
      </c>
    </row>
    <row r="74" spans="7:27">
      <c r="G74" t="s">
        <v>116</v>
      </c>
      <c r="H74" s="73">
        <v>18.510000000000002</v>
      </c>
      <c r="I74" s="46">
        <v>0</v>
      </c>
      <c r="J74" s="46">
        <v>0</v>
      </c>
      <c r="K74" s="46">
        <v>9.18</v>
      </c>
      <c r="L74" s="46">
        <v>1.26</v>
      </c>
      <c r="M74" s="74">
        <v>0.7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29.65</v>
      </c>
      <c r="W74">
        <v>18.510000000000002</v>
      </c>
      <c r="X74">
        <v>0</v>
      </c>
      <c r="Y74">
        <v>1.26</v>
      </c>
      <c r="Z74">
        <v>9.18</v>
      </c>
      <c r="AA74">
        <v>0.7</v>
      </c>
    </row>
    <row r="75" spans="7:27">
      <c r="G75" t="s">
        <v>117</v>
      </c>
      <c r="H75" s="73">
        <v>153.27000000000001</v>
      </c>
      <c r="I75" s="46">
        <v>0</v>
      </c>
      <c r="J75" s="46">
        <v>0</v>
      </c>
      <c r="K75" s="46">
        <v>27.39</v>
      </c>
      <c r="L75" s="46">
        <v>4.1900000000000004</v>
      </c>
      <c r="M75" s="74">
        <v>3.16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188.01</v>
      </c>
      <c r="W75">
        <v>153.27000000000001</v>
      </c>
      <c r="X75">
        <v>0</v>
      </c>
      <c r="Y75">
        <v>4.1900000000000004</v>
      </c>
      <c r="Z75">
        <v>27.39</v>
      </c>
      <c r="AA75">
        <v>3.16</v>
      </c>
    </row>
    <row r="76" spans="7:27">
      <c r="G76" t="s">
        <v>118</v>
      </c>
      <c r="H76" s="73">
        <v>149.88999999999999</v>
      </c>
      <c r="I76" s="46">
        <v>0</v>
      </c>
      <c r="J76" s="46">
        <v>0</v>
      </c>
      <c r="K76" s="46">
        <v>20.239999999999998</v>
      </c>
      <c r="L76" s="46">
        <v>3.55</v>
      </c>
      <c r="M76" s="74">
        <v>0.93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174.61</v>
      </c>
      <c r="W76">
        <v>149.88999999999999</v>
      </c>
      <c r="X76">
        <v>0</v>
      </c>
      <c r="Y76">
        <v>3.55</v>
      </c>
      <c r="Z76">
        <v>20.239999999999998</v>
      </c>
      <c r="AA76">
        <v>0.93</v>
      </c>
    </row>
    <row r="77" spans="7:27">
      <c r="G77" t="s">
        <v>119</v>
      </c>
      <c r="H77" s="73">
        <v>156.16999999999999</v>
      </c>
      <c r="I77" s="46">
        <v>0</v>
      </c>
      <c r="J77" s="46">
        <v>0</v>
      </c>
      <c r="K77" s="46">
        <v>17.97</v>
      </c>
      <c r="L77" s="46">
        <v>3.64</v>
      </c>
      <c r="M77" s="74">
        <v>1.1200000000000001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178.9</v>
      </c>
      <c r="W77">
        <v>156.16999999999999</v>
      </c>
      <c r="X77">
        <v>0</v>
      </c>
      <c r="Y77">
        <v>3.64</v>
      </c>
      <c r="Z77">
        <v>17.97</v>
      </c>
      <c r="AA77">
        <v>1.1200000000000001</v>
      </c>
    </row>
    <row r="78" spans="7:27">
      <c r="G78" t="s">
        <v>120</v>
      </c>
      <c r="H78" s="73">
        <v>181.61</v>
      </c>
      <c r="I78" s="46">
        <v>0</v>
      </c>
      <c r="J78" s="46">
        <v>0</v>
      </c>
      <c r="K78" s="46">
        <v>17.13</v>
      </c>
      <c r="L78" s="46">
        <v>3.81</v>
      </c>
      <c r="M78" s="74">
        <v>0.45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203</v>
      </c>
      <c r="W78">
        <v>181.61</v>
      </c>
      <c r="X78">
        <v>0</v>
      </c>
      <c r="Y78">
        <v>3.81</v>
      </c>
      <c r="Z78">
        <v>17.13</v>
      </c>
      <c r="AA78">
        <v>0.45</v>
      </c>
    </row>
    <row r="79" spans="7:27">
      <c r="G79" t="s">
        <v>121</v>
      </c>
      <c r="H79" s="73">
        <v>306.76</v>
      </c>
      <c r="I79" s="46">
        <v>0</v>
      </c>
      <c r="J79" s="46">
        <v>0</v>
      </c>
      <c r="K79" s="46">
        <v>20.94</v>
      </c>
      <c r="L79" s="46">
        <v>4.8499999999999996</v>
      </c>
      <c r="M79" s="74">
        <v>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333.55</v>
      </c>
      <c r="W79">
        <v>306.76</v>
      </c>
      <c r="X79">
        <v>0</v>
      </c>
      <c r="Y79">
        <v>4.8499999999999996</v>
      </c>
      <c r="Z79">
        <v>20.94</v>
      </c>
      <c r="AA79">
        <v>1</v>
      </c>
    </row>
    <row r="80" spans="7:27">
      <c r="G80" t="s">
        <v>122</v>
      </c>
      <c r="H80" s="73">
        <v>362.03</v>
      </c>
      <c r="I80" s="46">
        <v>0</v>
      </c>
      <c r="J80" s="46">
        <v>0</v>
      </c>
      <c r="K80" s="46">
        <v>19.39</v>
      </c>
      <c r="L80" s="46">
        <v>4.5599999999999996</v>
      </c>
      <c r="M80" s="74">
        <v>0.83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386.81</v>
      </c>
      <c r="W80">
        <v>362.03</v>
      </c>
      <c r="X80">
        <v>0</v>
      </c>
      <c r="Y80">
        <v>4.5599999999999996</v>
      </c>
      <c r="Z80">
        <v>19.39</v>
      </c>
      <c r="AA80">
        <v>0.83</v>
      </c>
    </row>
    <row r="81" spans="7:27">
      <c r="G81" t="s">
        <v>123</v>
      </c>
      <c r="H81" s="73">
        <v>460.72</v>
      </c>
      <c r="I81" s="46">
        <v>0</v>
      </c>
      <c r="J81" s="46">
        <v>0</v>
      </c>
      <c r="K81" s="46">
        <v>36.6</v>
      </c>
      <c r="L81" s="46">
        <v>8.6199999999999992</v>
      </c>
      <c r="M81" s="74">
        <v>0.75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506.69</v>
      </c>
      <c r="W81">
        <v>460.72</v>
      </c>
      <c r="X81">
        <v>0</v>
      </c>
      <c r="Y81">
        <v>8.6199999999999992</v>
      </c>
      <c r="Z81">
        <v>36.6</v>
      </c>
      <c r="AA81">
        <v>0.75</v>
      </c>
    </row>
    <row r="82" spans="7:27">
      <c r="G82" t="s">
        <v>124</v>
      </c>
      <c r="H82" s="73">
        <v>504.68</v>
      </c>
      <c r="I82" s="46">
        <v>0</v>
      </c>
      <c r="J82" s="46">
        <v>0</v>
      </c>
      <c r="K82" s="46">
        <v>41.54</v>
      </c>
      <c r="L82" s="46">
        <v>10.07</v>
      </c>
      <c r="M82" s="74">
        <v>1.57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557.86</v>
      </c>
      <c r="W82">
        <v>504.68</v>
      </c>
      <c r="X82">
        <v>0</v>
      </c>
      <c r="Y82">
        <v>10.07</v>
      </c>
      <c r="Z82">
        <v>41.54</v>
      </c>
      <c r="AA82">
        <v>1.57</v>
      </c>
    </row>
    <row r="83" spans="7:27">
      <c r="G83" t="s">
        <v>125</v>
      </c>
      <c r="H83" s="73">
        <v>355.21</v>
      </c>
      <c r="I83" s="46">
        <v>0</v>
      </c>
      <c r="J83" s="46">
        <v>0</v>
      </c>
      <c r="K83" s="46">
        <v>51.98</v>
      </c>
      <c r="L83" s="46">
        <v>15.4</v>
      </c>
      <c r="M83" s="74">
        <v>1.18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423.77</v>
      </c>
      <c r="W83">
        <v>355.21</v>
      </c>
      <c r="X83">
        <v>0</v>
      </c>
      <c r="Y83">
        <v>15.4</v>
      </c>
      <c r="Z83">
        <v>51.98</v>
      </c>
      <c r="AA83">
        <v>1.18</v>
      </c>
    </row>
    <row r="84" spans="7:27">
      <c r="G84" t="s">
        <v>126</v>
      </c>
      <c r="H84" s="73">
        <v>344.62</v>
      </c>
      <c r="I84" s="46">
        <v>0</v>
      </c>
      <c r="J84" s="46">
        <v>0</v>
      </c>
      <c r="K84" s="46">
        <v>48.13</v>
      </c>
      <c r="L84" s="46">
        <v>15.4</v>
      </c>
      <c r="M84" s="74">
        <v>3.22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411.37</v>
      </c>
      <c r="W84">
        <v>344.62</v>
      </c>
      <c r="X84">
        <v>0</v>
      </c>
      <c r="Y84">
        <v>15.4</v>
      </c>
      <c r="Z84">
        <v>48.13</v>
      </c>
      <c r="AA84">
        <v>3.22</v>
      </c>
    </row>
    <row r="85" spans="7:27">
      <c r="G85" t="s">
        <v>127</v>
      </c>
      <c r="H85" s="73">
        <v>318.62</v>
      </c>
      <c r="I85" s="46">
        <v>0</v>
      </c>
      <c r="J85" s="46">
        <v>0</v>
      </c>
      <c r="K85" s="46">
        <v>46.2</v>
      </c>
      <c r="L85" s="46">
        <v>14.44</v>
      </c>
      <c r="M85" s="74">
        <v>8.09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387.35</v>
      </c>
      <c r="W85">
        <v>318.62</v>
      </c>
      <c r="X85">
        <v>0</v>
      </c>
      <c r="Y85">
        <v>14.44</v>
      </c>
      <c r="Z85">
        <v>46.2</v>
      </c>
      <c r="AA85">
        <v>8.09</v>
      </c>
    </row>
    <row r="86" spans="7:27">
      <c r="G86" t="s">
        <v>128</v>
      </c>
      <c r="H86" s="73">
        <v>292.63</v>
      </c>
      <c r="I86" s="46">
        <v>0</v>
      </c>
      <c r="J86" s="46">
        <v>0</v>
      </c>
      <c r="K86" s="46">
        <v>44.28</v>
      </c>
      <c r="L86" s="46">
        <v>14.44</v>
      </c>
      <c r="M86" s="74">
        <v>6.26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357.61</v>
      </c>
      <c r="W86">
        <v>292.63</v>
      </c>
      <c r="X86">
        <v>0</v>
      </c>
      <c r="Y86">
        <v>14.44</v>
      </c>
      <c r="Z86">
        <v>44.28</v>
      </c>
      <c r="AA86">
        <v>6.26</v>
      </c>
    </row>
    <row r="87" spans="7:27">
      <c r="G87" t="s">
        <v>129</v>
      </c>
      <c r="H87" s="73">
        <v>15.11</v>
      </c>
      <c r="I87" s="46">
        <v>0</v>
      </c>
      <c r="J87" s="46">
        <v>0</v>
      </c>
      <c r="K87" s="46">
        <v>24.06</v>
      </c>
      <c r="L87" s="46">
        <v>13.48</v>
      </c>
      <c r="M87" s="74">
        <v>3.37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56.02</v>
      </c>
      <c r="W87">
        <v>15.11</v>
      </c>
      <c r="X87">
        <v>0</v>
      </c>
      <c r="Y87">
        <v>13.48</v>
      </c>
      <c r="Z87">
        <v>24.06</v>
      </c>
      <c r="AA87">
        <v>3.37</v>
      </c>
    </row>
    <row r="88" spans="7:27">
      <c r="G88" t="s">
        <v>130</v>
      </c>
      <c r="H88" s="73">
        <v>268.56</v>
      </c>
      <c r="I88" s="46">
        <v>0</v>
      </c>
      <c r="J88" s="46">
        <v>0</v>
      </c>
      <c r="K88" s="46">
        <v>24.07</v>
      </c>
      <c r="L88" s="46">
        <v>11.55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304.18</v>
      </c>
      <c r="W88">
        <v>268.56</v>
      </c>
      <c r="X88">
        <v>0</v>
      </c>
      <c r="Y88">
        <v>11.55</v>
      </c>
      <c r="Z88">
        <v>24.07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28.88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28.88</v>
      </c>
      <c r="W89">
        <v>0</v>
      </c>
      <c r="X89">
        <v>0</v>
      </c>
      <c r="Y89">
        <v>0</v>
      </c>
      <c r="Z89">
        <v>28.88</v>
      </c>
      <c r="AA89">
        <v>0</v>
      </c>
    </row>
    <row r="90" spans="7:27">
      <c r="G90" t="s">
        <v>132</v>
      </c>
      <c r="H90" s="73">
        <v>66.709999999999994</v>
      </c>
      <c r="I90" s="46">
        <v>0</v>
      </c>
      <c r="J90" s="46">
        <v>0</v>
      </c>
      <c r="K90" s="46">
        <v>28.88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95.59</v>
      </c>
      <c r="W90">
        <v>66.709999999999994</v>
      </c>
      <c r="X90">
        <v>0</v>
      </c>
      <c r="Y90">
        <v>0</v>
      </c>
      <c r="Z90">
        <v>28.88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15.4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15.4</v>
      </c>
      <c r="W91">
        <v>0</v>
      </c>
      <c r="X91">
        <v>0</v>
      </c>
      <c r="Y91">
        <v>0</v>
      </c>
      <c r="Z91">
        <v>15.4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15.4</v>
      </c>
      <c r="L92" s="46">
        <v>0</v>
      </c>
      <c r="M92" s="74">
        <v>0.32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15.72</v>
      </c>
      <c r="W92">
        <v>0</v>
      </c>
      <c r="X92">
        <v>0</v>
      </c>
      <c r="Y92">
        <v>0</v>
      </c>
      <c r="Z92">
        <v>15.4</v>
      </c>
      <c r="AA92">
        <v>0.32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15.4</v>
      </c>
      <c r="L93" s="46">
        <v>0</v>
      </c>
      <c r="M93" s="74">
        <v>0.57999999999999996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15.98</v>
      </c>
      <c r="W93">
        <v>0</v>
      </c>
      <c r="X93">
        <v>0</v>
      </c>
      <c r="Y93">
        <v>0</v>
      </c>
      <c r="Z93">
        <v>15.4</v>
      </c>
      <c r="AA93">
        <v>0.57999999999999996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15.4</v>
      </c>
      <c r="L94" s="46">
        <v>0</v>
      </c>
      <c r="M94" s="74">
        <v>0.39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15.79</v>
      </c>
      <c r="W94">
        <v>0</v>
      </c>
      <c r="X94">
        <v>0</v>
      </c>
      <c r="Y94">
        <v>0</v>
      </c>
      <c r="Z94">
        <v>15.4</v>
      </c>
      <c r="AA94">
        <v>0.39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15.41</v>
      </c>
      <c r="L95" s="46">
        <v>0</v>
      </c>
      <c r="M95" s="74">
        <v>0.4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15.81</v>
      </c>
      <c r="W95">
        <v>0</v>
      </c>
      <c r="X95">
        <v>0</v>
      </c>
      <c r="Y95">
        <v>0</v>
      </c>
      <c r="Z95">
        <v>15.41</v>
      </c>
      <c r="AA95">
        <v>0.4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15.4</v>
      </c>
      <c r="L96" s="46">
        <v>0</v>
      </c>
      <c r="M96" s="74">
        <v>1.23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16.63</v>
      </c>
      <c r="W96">
        <v>0</v>
      </c>
      <c r="X96">
        <v>0</v>
      </c>
      <c r="Y96">
        <v>0</v>
      </c>
      <c r="Z96">
        <v>15.4</v>
      </c>
      <c r="AA96">
        <v>1.23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15.41</v>
      </c>
      <c r="L97" s="46">
        <v>0</v>
      </c>
      <c r="M97" s="74">
        <v>1.94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17.350000000000001</v>
      </c>
      <c r="W97">
        <v>0</v>
      </c>
      <c r="X97">
        <v>0</v>
      </c>
      <c r="Y97">
        <v>0</v>
      </c>
      <c r="Z97">
        <v>15.41</v>
      </c>
      <c r="AA97">
        <v>1.94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15.4</v>
      </c>
      <c r="L98" s="46">
        <v>0</v>
      </c>
      <c r="M98" s="74">
        <v>0.33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15.73</v>
      </c>
      <c r="W98">
        <v>0</v>
      </c>
      <c r="X98">
        <v>0</v>
      </c>
      <c r="Y98">
        <v>0</v>
      </c>
      <c r="Z98">
        <v>15.4</v>
      </c>
      <c r="AA98">
        <v>0.33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1.2835625000000002</v>
      </c>
      <c r="I99" s="69">
        <f t="shared" ref="I99:BQ99" si="1">SUM(I3:I98)/4000</f>
        <v>1.0525000000000001E-3</v>
      </c>
      <c r="J99" s="69">
        <f t="shared" si="1"/>
        <v>0</v>
      </c>
      <c r="K99" s="69">
        <f t="shared" si="1"/>
        <v>0.39479500000000023</v>
      </c>
      <c r="L99" s="69">
        <f t="shared" si="1"/>
        <v>5.2797500000000004E-2</v>
      </c>
      <c r="M99" s="69">
        <f t="shared" si="1"/>
        <v>3.1092500000000006E-2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1.7633000000000003</v>
      </c>
      <c r="W99">
        <f t="shared" si="1"/>
        <v>1.2835625000000002</v>
      </c>
      <c r="X99">
        <f t="shared" si="1"/>
        <v>1.0525000000000001E-3</v>
      </c>
      <c r="Y99">
        <f t="shared" si="1"/>
        <v>5.2797500000000004E-2</v>
      </c>
      <c r="Z99">
        <f t="shared" si="1"/>
        <v>0.39479500000000023</v>
      </c>
      <c r="AA99">
        <f t="shared" si="1"/>
        <v>3.1092500000000006E-2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93"/>
      <c r="F1" s="193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45334</v>
      </c>
      <c r="B1" s="227"/>
      <c r="C1" s="227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7">
      <c r="A2" s="25" t="s">
        <v>44</v>
      </c>
      <c r="B2" s="227"/>
      <c r="C2" s="227"/>
      <c r="D2" s="22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7">
      <c r="A3" t="s">
        <v>45</v>
      </c>
      <c r="D3">
        <f>TWEPL!P3</f>
        <v>10.43</v>
      </c>
      <c r="E3">
        <f>GT_NG!P3</f>
        <v>15.56248136315229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134.61000000000001</v>
      </c>
      <c r="J3">
        <f>Bawana_RLNG!P3</f>
        <v>0</v>
      </c>
      <c r="K3">
        <f>Bawana_Spot!P3</f>
        <v>140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661.18398157065735</v>
      </c>
      <c r="P3" s="36">
        <v>57.76</v>
      </c>
      <c r="Q3" s="36">
        <v>19.25</v>
      </c>
      <c r="R3" s="38">
        <v>0</v>
      </c>
      <c r="S3" s="38">
        <v>0</v>
      </c>
      <c r="T3" s="37">
        <f>SUMPRODUCT(LTA!J3:AN3,LTA!J$101:AN$101,LTA!J$103:AN$103)</f>
        <v>49.04</v>
      </c>
      <c r="U3" s="37">
        <f>SUMPRODUCT(LTA!J3:AN3,LTA!J$102:AN$102,LTA!J$103:AN$103)</f>
        <v>102.11000000000001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-203.17</v>
      </c>
      <c r="AC3">
        <f>SUMIF(B3:AB3,"&gt;0")*$AC$2-SUMIF(B3:AB3,"&lt;0")*($AC$2/(1-$AC$2))+SUMIF(AI3:AR3,"&gt;0")*$AC$2-SUMIF(AI3:AR3,"&lt;0")*($AC$2/(1-$AC$2))</f>
        <v>12.541613702923952</v>
      </c>
      <c r="AD3">
        <f>SUM(B3:AB3,AI3:AT3)-AC3</f>
        <v>877.62484923088562</v>
      </c>
      <c r="AE3">
        <f>'IDT-1'!B3</f>
        <v>0</v>
      </c>
      <c r="AF3" s="24"/>
      <c r="AG3">
        <f>SUM(AD3:AF3)</f>
        <v>877.62484923088562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-97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10.43</v>
      </c>
      <c r="E4">
        <f>GT_NG!P4</f>
        <v>15.56248136315229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134.61000000000001</v>
      </c>
      <c r="J4">
        <f>Bawana_RLNG!P4</f>
        <v>0</v>
      </c>
      <c r="K4">
        <f>Bawana_Spot!P4</f>
        <v>140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661.18398157065735</v>
      </c>
      <c r="P4" s="36">
        <v>57.76</v>
      </c>
      <c r="Q4" s="36">
        <v>19.25</v>
      </c>
      <c r="R4" s="38">
        <v>0</v>
      </c>
      <c r="S4" s="38">
        <v>0</v>
      </c>
      <c r="T4" s="37">
        <f>SUMPRODUCT(LTA!J4:AN4,LTA!J$101:AN$101,LTA!J$103:AN$103)</f>
        <v>47.6</v>
      </c>
      <c r="U4" s="37">
        <f>SUMPRODUCT(LTA!J4:AN4,LTA!J$102:AN$102,LTA!J$103:AN$103)</f>
        <v>99.710000000000008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-203.17</v>
      </c>
      <c r="AC4">
        <f t="shared" ref="AC4:AC67" si="0">SUMIF(B4:AB4,"&gt;0")*$AC$2-SUMIF(B4:AB4,"&lt;0")*($AC$2/(1-$AC$2))+SUMIF(AI4:AR4,"&gt;0")*$AC$2-SUMIF(AI4:AR4,"&lt;0")*($AC$2/(1-$AC$2))</f>
        <v>12.924444431443517</v>
      </c>
      <c r="AD4">
        <f t="shared" ref="AD4:AD67" si="1">SUM(B4:AB4,AI4:AT4)-AC4</f>
        <v>824.40201850236622</v>
      </c>
      <c r="AE4">
        <f>'IDT-1'!B4</f>
        <v>0</v>
      </c>
      <c r="AF4" s="24"/>
      <c r="AG4">
        <f t="shared" ref="AG4:AG67" si="2">SUM(AD4:AF4)</f>
        <v>824.40201850236622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-146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10.43</v>
      </c>
      <c r="E5">
        <f>GT_NG!P5</f>
        <v>15.250834473324216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134.61000000000001</v>
      </c>
      <c r="J5">
        <f>Bawana_RLNG!P5</f>
        <v>0</v>
      </c>
      <c r="K5">
        <f>Bawana_Spot!P5</f>
        <v>140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566.75363867140777</v>
      </c>
      <c r="P5" s="36">
        <v>57.76</v>
      </c>
      <c r="Q5" s="36">
        <v>19.25</v>
      </c>
      <c r="R5" s="38">
        <v>0</v>
      </c>
      <c r="S5" s="38">
        <v>0</v>
      </c>
      <c r="T5" s="37">
        <f>SUMPRODUCT(LTA!J5:AN5,LTA!J$101:AN$101,LTA!J$103:AN$103)</f>
        <v>50.849999999999994</v>
      </c>
      <c r="U5" s="37">
        <f>SUMPRODUCT(LTA!J5:AN5,LTA!J$102:AN$102,LTA!J$103:AN$103)</f>
        <v>95.1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-203.17</v>
      </c>
      <c r="AC5">
        <f t="shared" si="0"/>
        <v>11.761399092769922</v>
      </c>
      <c r="AD5">
        <f t="shared" si="1"/>
        <v>771.46307405196217</v>
      </c>
      <c r="AE5">
        <f>'IDT-1'!B5</f>
        <v>0</v>
      </c>
      <c r="AF5" s="24"/>
      <c r="AG5">
        <f t="shared" si="2"/>
        <v>771.46307405196217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-104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10.43</v>
      </c>
      <c r="E6">
        <f>GT_NG!P6</f>
        <v>15.250834473324216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134.61000000000001</v>
      </c>
      <c r="J6">
        <f>Bawana_RLNG!P6</f>
        <v>0</v>
      </c>
      <c r="K6">
        <f>Bawana_Spot!P6</f>
        <v>140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566.75363867140777</v>
      </c>
      <c r="P6" s="36">
        <v>57.76</v>
      </c>
      <c r="Q6" s="36">
        <v>19.25</v>
      </c>
      <c r="R6" s="38">
        <v>0</v>
      </c>
      <c r="S6" s="38">
        <v>0</v>
      </c>
      <c r="T6" s="37">
        <f>SUMPRODUCT(LTA!J6:AN6,LTA!J$101:AN$101,LTA!J$103:AN$103)</f>
        <v>54.79</v>
      </c>
      <c r="U6" s="37">
        <f>SUMPRODUCT(LTA!J6:AN6,LTA!J$102:AN$102,LTA!J$103:AN$103)</f>
        <v>93.1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-6</v>
      </c>
      <c r="AA6" s="75">
        <f>STOA!H6</f>
        <v>0.39</v>
      </c>
      <c r="AB6" s="75">
        <f>-STOA!N6</f>
        <v>-203.17</v>
      </c>
      <c r="AC6">
        <f t="shared" si="0"/>
        <v>12.040300982241483</v>
      </c>
      <c r="AD6">
        <f t="shared" si="1"/>
        <v>742.12417216249071</v>
      </c>
      <c r="AE6">
        <f>'IDT-1'!B6</f>
        <v>0</v>
      </c>
      <c r="AF6" s="24"/>
      <c r="AG6">
        <f t="shared" si="2"/>
        <v>742.12417216249071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-129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10.43</v>
      </c>
      <c r="E7">
        <f>GT_NG!P7</f>
        <v>15.250834473324216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134.61000000000001</v>
      </c>
      <c r="J7">
        <f>Bawana_RLNG!P7</f>
        <v>0</v>
      </c>
      <c r="K7">
        <f>Bawana_Spot!P7</f>
        <v>140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567.22040367494037</v>
      </c>
      <c r="P7" s="36">
        <v>57.76</v>
      </c>
      <c r="Q7" s="36">
        <v>19.25</v>
      </c>
      <c r="R7" s="38">
        <v>0</v>
      </c>
      <c r="S7" s="38">
        <v>0</v>
      </c>
      <c r="T7" s="37">
        <f>SUMPRODUCT(LTA!J7:AN7,LTA!J$101:AN$101,LTA!J$103:AN$103)</f>
        <v>53.79</v>
      </c>
      <c r="U7" s="37">
        <f>SUMPRODUCT(LTA!J7:AN7,LTA!J$102:AN$102,LTA!J$103:AN$103)</f>
        <v>91.1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-36</v>
      </c>
      <c r="AA7" s="75">
        <f>STOA!H7</f>
        <v>0.39</v>
      </c>
      <c r="AB7" s="75">
        <f>-STOA!N7</f>
        <v>-203.17</v>
      </c>
      <c r="AC7">
        <f t="shared" si="0"/>
        <v>12.400223905891167</v>
      </c>
      <c r="AD7">
        <f t="shared" si="1"/>
        <v>694.23101424237359</v>
      </c>
      <c r="AE7">
        <f>'IDT-1'!B7</f>
        <v>0</v>
      </c>
      <c r="AF7" s="24"/>
      <c r="AG7">
        <f t="shared" si="2"/>
        <v>694.23101424237359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-144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10.43</v>
      </c>
      <c r="E8">
        <f>GT_NG!P8</f>
        <v>15.250834473324216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134.61000000000001</v>
      </c>
      <c r="J8">
        <f>Bawana_RLNG!P8</f>
        <v>0</v>
      </c>
      <c r="K8">
        <f>Bawana_Spot!P8</f>
        <v>140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567.22040367494037</v>
      </c>
      <c r="P8" s="36">
        <v>57.76</v>
      </c>
      <c r="Q8" s="36">
        <v>19.25</v>
      </c>
      <c r="R8" s="38">
        <v>0</v>
      </c>
      <c r="S8" s="38">
        <v>0</v>
      </c>
      <c r="T8" s="37">
        <f>SUMPRODUCT(LTA!J8:AN8,LTA!J$101:AN$101,LTA!J$103:AN$103)</f>
        <v>53.33</v>
      </c>
      <c r="U8" s="37">
        <f>SUMPRODUCT(LTA!J8:AN8,LTA!J$102:AN$102,LTA!J$103:AN$103)</f>
        <v>98.449999999999989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-52</v>
      </c>
      <c r="AA8" s="75">
        <f>STOA!H8</f>
        <v>0.39</v>
      </c>
      <c r="AB8" s="75">
        <f>-STOA!N8</f>
        <v>-203.17</v>
      </c>
      <c r="AC8">
        <f t="shared" si="0"/>
        <v>12.695292322188063</v>
      </c>
      <c r="AD8">
        <f t="shared" si="1"/>
        <v>672.8259458260768</v>
      </c>
      <c r="AE8">
        <f>'IDT-1'!B8</f>
        <v>0</v>
      </c>
      <c r="AF8" s="24"/>
      <c r="AG8">
        <f t="shared" si="2"/>
        <v>672.8259458260768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-156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10.43</v>
      </c>
      <c r="E9">
        <f>GT_NG!P9</f>
        <v>15.250834473324216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134.61000000000004</v>
      </c>
      <c r="J9">
        <f>Bawana_RLNG!P9</f>
        <v>0</v>
      </c>
      <c r="K9">
        <f>Bawana_Spot!P9</f>
        <v>140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559.01749202455107</v>
      </c>
      <c r="P9" s="36">
        <v>57.76</v>
      </c>
      <c r="Q9" s="36">
        <v>19.25</v>
      </c>
      <c r="R9" s="38">
        <v>0</v>
      </c>
      <c r="S9" s="38">
        <v>0</v>
      </c>
      <c r="T9" s="37">
        <f>SUMPRODUCT(LTA!J9:AN9,LTA!J$101:AN$101,LTA!J$103:AN$103)</f>
        <v>52.64</v>
      </c>
      <c r="U9" s="37">
        <f>SUMPRODUCT(LTA!J9:AN9,LTA!J$102:AN$102,LTA!J$103:AN$103)</f>
        <v>95.06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-61</v>
      </c>
      <c r="AA9" s="75">
        <f>STOA!H9</f>
        <v>0.39</v>
      </c>
      <c r="AB9" s="75">
        <f>-STOA!N9</f>
        <v>-203.17</v>
      </c>
      <c r="AC9">
        <f t="shared" si="0"/>
        <v>12.498933129351011</v>
      </c>
      <c r="AD9">
        <f t="shared" si="1"/>
        <v>671.73939336852425</v>
      </c>
      <c r="AE9">
        <f>'IDT-1'!B9</f>
        <v>0</v>
      </c>
      <c r="AF9" s="24"/>
      <c r="AG9">
        <f t="shared" si="2"/>
        <v>671.73939336852425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-136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10.43</v>
      </c>
      <c r="E10">
        <f>GT_NG!P10</f>
        <v>15.250834473324216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134.61000000000004</v>
      </c>
      <c r="J10">
        <f>Bawana_RLNG!P10</f>
        <v>0</v>
      </c>
      <c r="K10">
        <f>Bawana_Spot!P10</f>
        <v>140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559.01749202455107</v>
      </c>
      <c r="P10" s="36">
        <v>57.76</v>
      </c>
      <c r="Q10" s="36">
        <v>19.25</v>
      </c>
      <c r="R10" s="38">
        <v>0</v>
      </c>
      <c r="S10" s="38">
        <v>0</v>
      </c>
      <c r="T10" s="37">
        <f>SUMPRODUCT(LTA!J10:AN10,LTA!J$101:AN$101,LTA!J$103:AN$103)</f>
        <v>50.94</v>
      </c>
      <c r="U10" s="37">
        <f>SUMPRODUCT(LTA!J10:AN10,LTA!J$102:AN$102,LTA!J$103:AN$103)</f>
        <v>93.06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-75</v>
      </c>
      <c r="AA10" s="75">
        <f>STOA!H10</f>
        <v>0.39</v>
      </c>
      <c r="AB10" s="75">
        <f>-STOA!N10</f>
        <v>-203.17</v>
      </c>
      <c r="AC10">
        <f t="shared" si="0"/>
        <v>12.561035864324788</v>
      </c>
      <c r="AD10">
        <f t="shared" si="1"/>
        <v>656.97729063355041</v>
      </c>
      <c r="AE10">
        <f>'IDT-1'!B10</f>
        <v>0</v>
      </c>
      <c r="AF10" s="24"/>
      <c r="AG10">
        <f t="shared" si="2"/>
        <v>656.97729063355041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-133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10.43</v>
      </c>
      <c r="E11">
        <f>GT_NG!P11</f>
        <v>15.250834473324216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134.61000000000004</v>
      </c>
      <c r="J11">
        <f>Bawana_RLNG!P11</f>
        <v>0</v>
      </c>
      <c r="K11">
        <f>Bawana_Spot!P11</f>
        <v>140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558.1509981185859</v>
      </c>
      <c r="P11" s="36">
        <v>56.89</v>
      </c>
      <c r="Q11" s="36">
        <v>19.25</v>
      </c>
      <c r="R11" s="38">
        <v>0</v>
      </c>
      <c r="S11" s="38">
        <v>0</v>
      </c>
      <c r="T11" s="37">
        <f>SUMPRODUCT(LTA!J11:AN11,LTA!J$101:AN$101,LTA!J$103:AN$103)</f>
        <v>56.14</v>
      </c>
      <c r="U11" s="37">
        <f>SUMPRODUCT(LTA!J11:AN11,LTA!J$102:AN$102,LTA!J$103:AN$103)</f>
        <v>93.02000000000001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-88</v>
      </c>
      <c r="AA11" s="75">
        <f>STOA!H11</f>
        <v>0.39</v>
      </c>
      <c r="AB11" s="75">
        <f>-STOA!N11</f>
        <v>-203.17</v>
      </c>
      <c r="AC11">
        <f t="shared" si="0"/>
        <v>12.505081738265794</v>
      </c>
      <c r="AD11">
        <f t="shared" si="1"/>
        <v>670.45675085364451</v>
      </c>
      <c r="AE11">
        <f>'IDT-1'!B11</f>
        <v>0</v>
      </c>
      <c r="AF11" s="24"/>
      <c r="AG11">
        <f t="shared" si="2"/>
        <v>670.45675085364451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-110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10.43</v>
      </c>
      <c r="E12">
        <f>GT_NG!P12</f>
        <v>15.250834473324216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134.61000000000004</v>
      </c>
      <c r="J12">
        <f>Bawana_RLNG!P12</f>
        <v>0</v>
      </c>
      <c r="K12">
        <f>Bawana_Spot!P12</f>
        <v>140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558.1509981185859</v>
      </c>
      <c r="P12" s="36">
        <v>56.89</v>
      </c>
      <c r="Q12" s="36">
        <v>19.25</v>
      </c>
      <c r="R12" s="38">
        <v>0</v>
      </c>
      <c r="S12" s="38">
        <v>0</v>
      </c>
      <c r="T12" s="37">
        <f>SUMPRODUCT(LTA!J12:AN12,LTA!J$101:AN$101,LTA!J$103:AN$103)</f>
        <v>54.209999999999994</v>
      </c>
      <c r="U12" s="37">
        <f>SUMPRODUCT(LTA!J12:AN12,LTA!J$102:AN$102,LTA!J$103:AN$103)</f>
        <v>98.35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-98</v>
      </c>
      <c r="AA12" s="75">
        <f>STOA!H12</f>
        <v>0.39</v>
      </c>
      <c r="AB12" s="75">
        <f>-STOA!N12</f>
        <v>-203.17</v>
      </c>
      <c r="AC12">
        <f t="shared" si="0"/>
        <v>12.601411000064905</v>
      </c>
      <c r="AD12">
        <f t="shared" si="1"/>
        <v>665.76042159184522</v>
      </c>
      <c r="AE12">
        <f>'IDT-1'!B12</f>
        <v>0</v>
      </c>
      <c r="AF12" s="24"/>
      <c r="AG12">
        <f t="shared" si="2"/>
        <v>665.76042159184522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-108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10.43</v>
      </c>
      <c r="E13">
        <f>GT_NG!P13</f>
        <v>15.250834473324216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134.61000000000004</v>
      </c>
      <c r="J13">
        <f>Bawana_RLNG!P13</f>
        <v>0</v>
      </c>
      <c r="K13">
        <f>Bawana_Spot!P13</f>
        <v>140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558.1509981185859</v>
      </c>
      <c r="P13" s="36">
        <v>31.93</v>
      </c>
      <c r="Q13" s="36">
        <v>19.25</v>
      </c>
      <c r="R13" s="38">
        <v>0</v>
      </c>
      <c r="S13" s="38">
        <v>0</v>
      </c>
      <c r="T13" s="37">
        <f>SUMPRODUCT(LTA!J13:AN13,LTA!J$101:AN$101,LTA!J$103:AN$103)</f>
        <v>55.18</v>
      </c>
      <c r="U13" s="37">
        <f>SUMPRODUCT(LTA!J13:AN13,LTA!J$102:AN$102,LTA!J$103:AN$103)</f>
        <v>105.96000000000001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-103</v>
      </c>
      <c r="AA13" s="75">
        <f>STOA!H13</f>
        <v>0.39</v>
      </c>
      <c r="AB13" s="75">
        <f>-STOA!N13</f>
        <v>-203.17</v>
      </c>
      <c r="AC13">
        <f t="shared" si="0"/>
        <v>12.404520895990679</v>
      </c>
      <c r="AD13">
        <f t="shared" si="1"/>
        <v>656.57731169591932</v>
      </c>
      <c r="AE13">
        <f>'IDT-1'!B13</f>
        <v>0</v>
      </c>
      <c r="AF13" s="24"/>
      <c r="AG13">
        <f t="shared" si="2"/>
        <v>656.57731169591932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-96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10.43</v>
      </c>
      <c r="E14">
        <f>GT_NG!P14</f>
        <v>15.250834473324216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134.61000000000004</v>
      </c>
      <c r="J14">
        <f>Bawana_RLNG!P14</f>
        <v>0</v>
      </c>
      <c r="K14">
        <f>Bawana_Spot!P14</f>
        <v>140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558.1509981185859</v>
      </c>
      <c r="P14" s="36">
        <v>28.88</v>
      </c>
      <c r="Q14" s="36">
        <v>19.25</v>
      </c>
      <c r="R14" s="38">
        <v>0</v>
      </c>
      <c r="S14" s="38">
        <v>0</v>
      </c>
      <c r="T14" s="37">
        <f>SUMPRODUCT(LTA!J14:AN14,LTA!J$101:AN$101,LTA!J$103:AN$103)</f>
        <v>53.08</v>
      </c>
      <c r="U14" s="37">
        <f>SUMPRODUCT(LTA!J14:AN14,LTA!J$102:AN$102,LTA!J$103:AN$103)</f>
        <v>104.16999999999999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-107</v>
      </c>
      <c r="AA14" s="75">
        <f>STOA!H14</f>
        <v>0.39</v>
      </c>
      <c r="AB14" s="75">
        <f>-STOA!N14</f>
        <v>-203.17</v>
      </c>
      <c r="AC14">
        <f t="shared" si="0"/>
        <v>12.354696053715571</v>
      </c>
      <c r="AD14">
        <f t="shared" si="1"/>
        <v>648.68713653819464</v>
      </c>
      <c r="AE14">
        <f>'IDT-1'!B14</f>
        <v>0</v>
      </c>
      <c r="AF14" s="24"/>
      <c r="AG14">
        <f t="shared" si="2"/>
        <v>648.68713653819464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-93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10.43</v>
      </c>
      <c r="E15">
        <f>GT_NG!P15</f>
        <v>15.250834473324216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134.61000000000004</v>
      </c>
      <c r="J15">
        <f>Bawana_RLNG!P15</f>
        <v>0</v>
      </c>
      <c r="K15">
        <f>Bawana_Spot!P15</f>
        <v>140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558.1509981185859</v>
      </c>
      <c r="P15" s="36">
        <v>28.88</v>
      </c>
      <c r="Q15" s="36">
        <v>19.25</v>
      </c>
      <c r="R15" s="38">
        <v>0</v>
      </c>
      <c r="S15" s="38">
        <v>0</v>
      </c>
      <c r="T15" s="37">
        <f>SUMPRODUCT(LTA!J15:AN15,LTA!J$101:AN$101,LTA!J$103:AN$103)</f>
        <v>41.88</v>
      </c>
      <c r="U15" s="37">
        <f>SUMPRODUCT(LTA!J15:AN15,LTA!J$102:AN$102,LTA!J$103:AN$103)</f>
        <v>94.259999999999991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-105</v>
      </c>
      <c r="AA15" s="75">
        <f>STOA!H15</f>
        <v>0.39</v>
      </c>
      <c r="AB15" s="75">
        <f>-STOA!N15</f>
        <v>-203.17</v>
      </c>
      <c r="AC15">
        <f t="shared" si="0"/>
        <v>12.194314369165348</v>
      </c>
      <c r="AD15">
        <f t="shared" si="1"/>
        <v>625.73751822274471</v>
      </c>
      <c r="AE15">
        <f>'IDT-1'!B15</f>
        <v>0</v>
      </c>
      <c r="AF15" s="24"/>
      <c r="AG15">
        <f t="shared" si="2"/>
        <v>625.73751822274471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-97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10.43</v>
      </c>
      <c r="E16">
        <f>GT_NG!P16</f>
        <v>15.250834473324216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134.61000000000004</v>
      </c>
      <c r="J16">
        <f>Bawana_RLNG!P16</f>
        <v>0</v>
      </c>
      <c r="K16">
        <f>Bawana_Spot!P16</f>
        <v>140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558.1509981185859</v>
      </c>
      <c r="P16" s="36">
        <v>28.88</v>
      </c>
      <c r="Q16" s="36">
        <v>19.25</v>
      </c>
      <c r="R16" s="38">
        <v>0</v>
      </c>
      <c r="S16" s="38">
        <v>0</v>
      </c>
      <c r="T16" s="37">
        <f>SUMPRODUCT(LTA!J16:AN16,LTA!J$101:AN$101,LTA!J$103:AN$103)</f>
        <v>39.89</v>
      </c>
      <c r="U16" s="37">
        <f>SUMPRODUCT(LTA!J16:AN16,LTA!J$102:AN$102,LTA!J$103:AN$103)</f>
        <v>91.960000000000008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-103</v>
      </c>
      <c r="AA16" s="75">
        <f>STOA!H16</f>
        <v>0.39</v>
      </c>
      <c r="AB16" s="75">
        <f>-STOA!N16</f>
        <v>-203.17</v>
      </c>
      <c r="AC16">
        <f t="shared" si="0"/>
        <v>12.124393738265791</v>
      </c>
      <c r="AD16">
        <f t="shared" si="1"/>
        <v>625.51743885364431</v>
      </c>
      <c r="AE16">
        <f>'IDT-1'!B16</f>
        <v>0</v>
      </c>
      <c r="AF16" s="24"/>
      <c r="AG16">
        <f t="shared" si="2"/>
        <v>625.51743885364431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-95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10.43</v>
      </c>
      <c r="E17">
        <f>GT_NG!P17</f>
        <v>15.250834473324216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134.61000000000004</v>
      </c>
      <c r="J17">
        <f>Bawana_RLNG!P17</f>
        <v>0</v>
      </c>
      <c r="K17">
        <f>Bawana_Spot!P17</f>
        <v>140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558.61776268289748</v>
      </c>
      <c r="P17" s="36">
        <v>28.88</v>
      </c>
      <c r="Q17" s="36">
        <v>19.25</v>
      </c>
      <c r="R17" s="38">
        <v>0</v>
      </c>
      <c r="S17" s="38">
        <v>0</v>
      </c>
      <c r="T17" s="37">
        <f>SUMPRODUCT(LTA!J17:AN17,LTA!J$101:AN$101,LTA!J$103:AN$103)</f>
        <v>37.550000000000004</v>
      </c>
      <c r="U17" s="37">
        <f>SUMPRODUCT(LTA!J17:AN17,LTA!J$102:AN$102,LTA!J$103:AN$103)</f>
        <v>89.38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-104</v>
      </c>
      <c r="AA17" s="75">
        <f>STOA!H17</f>
        <v>0.39</v>
      </c>
      <c r="AB17" s="75">
        <f>-STOA!N17</f>
        <v>-203.17</v>
      </c>
      <c r="AC17">
        <f t="shared" si="0"/>
        <v>11.790496040234892</v>
      </c>
      <c r="AD17">
        <f t="shared" si="1"/>
        <v>656.39810111598683</v>
      </c>
      <c r="AE17">
        <f>'IDT-1'!B17</f>
        <v>0</v>
      </c>
      <c r="AF17" s="24"/>
      <c r="AG17">
        <f t="shared" si="2"/>
        <v>656.39810111598683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-59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10.43</v>
      </c>
      <c r="E18">
        <f>GT_NG!P18</f>
        <v>15.250834473324216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134.61000000000004</v>
      </c>
      <c r="J18">
        <f>Bawana_RLNG!P18</f>
        <v>0</v>
      </c>
      <c r="K18">
        <f>Bawana_Spot!P18</f>
        <v>140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558.61776268289748</v>
      </c>
      <c r="P18" s="36">
        <v>28.88</v>
      </c>
      <c r="Q18" s="36">
        <v>19.25</v>
      </c>
      <c r="R18" s="38">
        <v>0</v>
      </c>
      <c r="S18" s="38">
        <v>0</v>
      </c>
      <c r="T18" s="37">
        <f>SUMPRODUCT(LTA!J18:AN18,LTA!J$101:AN$101,LTA!J$103:AN$103)</f>
        <v>35.42</v>
      </c>
      <c r="U18" s="37">
        <f>SUMPRODUCT(LTA!J18:AN18,LTA!J$102:AN$102,LTA!J$103:AN$103)</f>
        <v>86.66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-94</v>
      </c>
      <c r="AA18" s="75">
        <f>STOA!H18</f>
        <v>0.39</v>
      </c>
      <c r="AB18" s="75">
        <f>-STOA!N18</f>
        <v>-203.17</v>
      </c>
      <c r="AC18">
        <f t="shared" si="0"/>
        <v>11.639630989811335</v>
      </c>
      <c r="AD18">
        <f t="shared" si="1"/>
        <v>664.69896616641051</v>
      </c>
      <c r="AE18">
        <f>'IDT-1'!B18</f>
        <v>0</v>
      </c>
      <c r="AF18" s="24"/>
      <c r="AG18">
        <f t="shared" si="2"/>
        <v>664.69896616641051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-56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10.43</v>
      </c>
      <c r="E19">
        <f>GT_NG!P19</f>
        <v>15.250834473324216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134.61000000000004</v>
      </c>
      <c r="J19">
        <f>Bawana_RLNG!P19</f>
        <v>0</v>
      </c>
      <c r="K19">
        <f>Bawana_Spot!P19</f>
        <v>140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564.77103291399646</v>
      </c>
      <c r="P19" s="36">
        <v>28.88</v>
      </c>
      <c r="Q19" s="36">
        <v>19.25</v>
      </c>
      <c r="R19" s="38">
        <v>0</v>
      </c>
      <c r="S19" s="38">
        <v>0</v>
      </c>
      <c r="T19" s="37">
        <f>SUMPRODUCT(LTA!J19:AN19,LTA!J$101:AN$101,LTA!J$103:AN$103)</f>
        <v>33.010000000000005</v>
      </c>
      <c r="U19" s="37">
        <f>SUMPRODUCT(LTA!J19:AN19,LTA!J$102:AN$102,LTA!J$103:AN$103)</f>
        <v>85.87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-77</v>
      </c>
      <c r="AA19" s="75">
        <f>STOA!H19</f>
        <v>0.39</v>
      </c>
      <c r="AB19" s="75">
        <f>-STOA!N19</f>
        <v>-203.17</v>
      </c>
      <c r="AC19">
        <f t="shared" si="0"/>
        <v>11.418774885730782</v>
      </c>
      <c r="AD19">
        <f t="shared" si="1"/>
        <v>696.87309250159001</v>
      </c>
      <c r="AE19">
        <f>'IDT-1'!B19</f>
        <v>0</v>
      </c>
      <c r="AF19" s="24"/>
      <c r="AG19">
        <f t="shared" si="2"/>
        <v>696.87309250159001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-44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10.43</v>
      </c>
      <c r="E20">
        <f>GT_NG!P20</f>
        <v>15.250834473324216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134.61000000000004</v>
      </c>
      <c r="J20">
        <f>Bawana_RLNG!P20</f>
        <v>0</v>
      </c>
      <c r="K20">
        <f>Bawana_Spot!P20</f>
        <v>140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574.22929986399652</v>
      </c>
      <c r="P20" s="36">
        <v>28.88</v>
      </c>
      <c r="Q20" s="36">
        <v>19.25</v>
      </c>
      <c r="R20" s="38">
        <v>0</v>
      </c>
      <c r="S20" s="38">
        <v>0</v>
      </c>
      <c r="T20" s="37">
        <f>SUMPRODUCT(LTA!J20:AN20,LTA!J$101:AN$101,LTA!J$103:AN$103)</f>
        <v>29.669999999999998</v>
      </c>
      <c r="U20" s="37">
        <f>SUMPRODUCT(LTA!J20:AN20,LTA!J$102:AN$102,LTA!J$103:AN$103)</f>
        <v>84.82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-62</v>
      </c>
      <c r="AA20" s="75">
        <f>STOA!H20</f>
        <v>0.39</v>
      </c>
      <c r="AB20" s="75">
        <f>-STOA!N20</f>
        <v>-203.17</v>
      </c>
      <c r="AC20">
        <f t="shared" si="0"/>
        <v>11.308867489062779</v>
      </c>
      <c r="AD20">
        <f t="shared" si="1"/>
        <v>720.05126684825791</v>
      </c>
      <c r="AE20">
        <f>'IDT-1'!B20</f>
        <v>0</v>
      </c>
      <c r="AF20" s="24"/>
      <c r="AG20">
        <f t="shared" si="2"/>
        <v>720.05126684825791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-41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10.43</v>
      </c>
      <c r="E21">
        <f>GT_NG!P21</f>
        <v>15.250834473324216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134.61000000000004</v>
      </c>
      <c r="J21">
        <f>Bawana_RLNG!P21</f>
        <v>0</v>
      </c>
      <c r="K21">
        <f>Bawana_Spot!P21</f>
        <v>140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574.22929986399652</v>
      </c>
      <c r="P21" s="36">
        <v>28.88</v>
      </c>
      <c r="Q21" s="36">
        <v>19.25</v>
      </c>
      <c r="R21" s="38">
        <v>0</v>
      </c>
      <c r="S21" s="38">
        <v>0</v>
      </c>
      <c r="T21" s="37">
        <f>SUMPRODUCT(LTA!J21:AN21,LTA!J$101:AN$101,LTA!J$103:AN$103)</f>
        <v>26.34</v>
      </c>
      <c r="U21" s="37">
        <f>SUMPRODUCT(LTA!J21:AN21,LTA!J$102:AN$102,LTA!J$103:AN$103)</f>
        <v>71.72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-35</v>
      </c>
      <c r="AA21" s="75">
        <f>STOA!H21</f>
        <v>0.39</v>
      </c>
      <c r="AB21" s="75">
        <f>-STOA!N21</f>
        <v>-203.17</v>
      </c>
      <c r="AC21">
        <f t="shared" si="0"/>
        <v>10.848951495516996</v>
      </c>
      <c r="AD21">
        <f t="shared" si="1"/>
        <v>742.08118284180387</v>
      </c>
      <c r="AE21">
        <f>'IDT-1'!B21</f>
        <v>0</v>
      </c>
      <c r="AF21" s="24"/>
      <c r="AG21">
        <f t="shared" si="2"/>
        <v>742.08118284180387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-30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10.43</v>
      </c>
      <c r="E22">
        <f>GT_NG!P22</f>
        <v>15.250834473324216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134.61000000000004</v>
      </c>
      <c r="J22">
        <f>Bawana_RLNG!P22</f>
        <v>0</v>
      </c>
      <c r="K22">
        <f>Bawana_Spot!P22</f>
        <v>140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574.22929986399652</v>
      </c>
      <c r="P22" s="36">
        <v>28.88</v>
      </c>
      <c r="Q22" s="36">
        <v>19.25</v>
      </c>
      <c r="R22" s="38">
        <v>0</v>
      </c>
      <c r="S22" s="38">
        <v>0</v>
      </c>
      <c r="T22" s="37">
        <f>SUMPRODUCT(LTA!J22:AN22,LTA!J$101:AN$101,LTA!J$103:AN$103)</f>
        <v>22.77</v>
      </c>
      <c r="U22" s="37">
        <f>SUMPRODUCT(LTA!J22:AN22,LTA!J$102:AN$102,LTA!J$103:AN$103)</f>
        <v>70.2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-203.17</v>
      </c>
      <c r="AC22">
        <f t="shared" si="0"/>
        <v>10.450406871071653</v>
      </c>
      <c r="AD22">
        <f t="shared" si="1"/>
        <v>779.38972746624916</v>
      </c>
      <c r="AE22">
        <f>'IDT-1'!B22</f>
        <v>0</v>
      </c>
      <c r="AF22" s="24"/>
      <c r="AG22">
        <f t="shared" si="2"/>
        <v>779.38972746624916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-23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10.43</v>
      </c>
      <c r="E23">
        <f>GT_NG!P23</f>
        <v>15.250834473324216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134.61000000000004</v>
      </c>
      <c r="J23">
        <f>Bawana_RLNG!P23</f>
        <v>0</v>
      </c>
      <c r="K23">
        <f>Bawana_Spot!P23</f>
        <v>140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586.44427683054198</v>
      </c>
      <c r="P23" s="36">
        <v>28.88</v>
      </c>
      <c r="Q23" s="36">
        <v>19.25</v>
      </c>
      <c r="R23" s="38">
        <v>0</v>
      </c>
      <c r="S23" s="38">
        <v>0</v>
      </c>
      <c r="T23" s="37">
        <f>SUMPRODUCT(LTA!J23:AN23,LTA!J$101:AN$101,LTA!J$103:AN$103)</f>
        <v>20.63</v>
      </c>
      <c r="U23" s="37">
        <f>SUMPRODUCT(LTA!J23:AN23,LTA!J$102:AN$102,LTA!J$103:AN$103)</f>
        <v>71.7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-203.17</v>
      </c>
      <c r="AC23">
        <f t="shared" si="0"/>
        <v>10.643860049918189</v>
      </c>
      <c r="AD23">
        <f t="shared" si="1"/>
        <v>848.42125125394818</v>
      </c>
      <c r="AE23">
        <f>'IDT-1'!B23</f>
        <v>0</v>
      </c>
      <c r="AF23" s="24"/>
      <c r="AG23">
        <f t="shared" si="2"/>
        <v>848.42125125394818</v>
      </c>
      <c r="AI23" s="34">
        <f>PXIL!H23</f>
        <v>0</v>
      </c>
      <c r="AJ23" s="34">
        <f>PXIL!N23</f>
        <v>0</v>
      </c>
      <c r="AK23" s="34">
        <f>RTM_IEX!H23</f>
        <v>34.65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10.43</v>
      </c>
      <c r="E24">
        <f>GT_NG!P24</f>
        <v>15.250834473324216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134.61000000000004</v>
      </c>
      <c r="J24">
        <f>Bawana_RLNG!P24</f>
        <v>0</v>
      </c>
      <c r="K24">
        <f>Bawana_Spot!P24</f>
        <v>140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792.51825544116434</v>
      </c>
      <c r="P24" s="36">
        <v>55.240000000000009</v>
      </c>
      <c r="Q24" s="36">
        <v>38.139999999999993</v>
      </c>
      <c r="R24" s="38">
        <v>0</v>
      </c>
      <c r="S24" s="38">
        <v>0</v>
      </c>
      <c r="T24" s="37">
        <f>SUMPRODUCT(LTA!J24:AN24,LTA!J$101:AN$101,LTA!J$103:AN$103)</f>
        <v>20.65</v>
      </c>
      <c r="U24" s="37">
        <f>SUMPRODUCT(LTA!J24:AN24,LTA!J$102:AN$102,LTA!J$103:AN$103)</f>
        <v>70.960000000000008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-203.17</v>
      </c>
      <c r="AC24">
        <f t="shared" si="0"/>
        <v>13.626893236282111</v>
      </c>
      <c r="AD24">
        <f t="shared" si="1"/>
        <v>923.3921966782068</v>
      </c>
      <c r="AE24">
        <f>'IDT-1'!B24</f>
        <v>0</v>
      </c>
      <c r="AF24" s="24"/>
      <c r="AG24">
        <f t="shared" si="2"/>
        <v>923.3921966782068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-138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10.43</v>
      </c>
      <c r="E25">
        <f>GT_NG!P25</f>
        <v>15.250834473324216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134.61000000000001</v>
      </c>
      <c r="J25">
        <f>Bawana_RLNG!P25</f>
        <v>0</v>
      </c>
      <c r="K25">
        <f>Bawana_Spot!P25</f>
        <v>140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848.25263807489614</v>
      </c>
      <c r="P25" s="36">
        <v>58.84</v>
      </c>
      <c r="Q25" s="36">
        <v>38.139999999999993</v>
      </c>
      <c r="R25" s="38">
        <v>0</v>
      </c>
      <c r="S25" s="38">
        <v>0</v>
      </c>
      <c r="T25" s="37">
        <f>SUMPRODUCT(LTA!J25:AN25,LTA!J$101:AN$101,LTA!J$103:AN$103)</f>
        <v>20.92</v>
      </c>
      <c r="U25" s="37">
        <f>SUMPRODUCT(LTA!J25:AN25,LTA!J$102:AN$102,LTA!J$103:AN$103)</f>
        <v>76.13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-203.17</v>
      </c>
      <c r="AC25">
        <f t="shared" si="0"/>
        <v>13.916863318658786</v>
      </c>
      <c r="AD25">
        <f t="shared" si="1"/>
        <v>1017.876609229562</v>
      </c>
      <c r="AE25">
        <f>'IDT-1'!B25</f>
        <v>0</v>
      </c>
      <c r="AF25" s="24"/>
      <c r="AG25">
        <f t="shared" si="2"/>
        <v>1017.876609229562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-108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10.43</v>
      </c>
      <c r="E26">
        <f>GT_NG!P26</f>
        <v>15.250834473324216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134.61000000000001</v>
      </c>
      <c r="J26">
        <f>Bawana_RLNG!P26</f>
        <v>0</v>
      </c>
      <c r="K26">
        <f>Bawana_Spot!P26</f>
        <v>140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896.38256353763154</v>
      </c>
      <c r="P26" s="36">
        <v>58.84</v>
      </c>
      <c r="Q26" s="36">
        <v>38.139999999999993</v>
      </c>
      <c r="R26" s="38">
        <v>0</v>
      </c>
      <c r="S26" s="38">
        <v>0</v>
      </c>
      <c r="T26" s="37">
        <f>SUMPRODUCT(LTA!J26:AN26,LTA!J$101:AN$101,LTA!J$103:AN$103)</f>
        <v>21.11</v>
      </c>
      <c r="U26" s="37">
        <f>SUMPRODUCT(LTA!J26:AN26,LTA!J$102:AN$102,LTA!J$103:AN$103)</f>
        <v>74.080000000000013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-203.17</v>
      </c>
      <c r="AC26">
        <f t="shared" si="0"/>
        <v>13.814203544502192</v>
      </c>
      <c r="AD26">
        <f t="shared" si="1"/>
        <v>1122.2491944664534</v>
      </c>
      <c r="AE26">
        <f>'IDT-1'!B26</f>
        <v>0</v>
      </c>
      <c r="AF26" s="24"/>
      <c r="AG26">
        <f t="shared" si="2"/>
        <v>1122.2491944664534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-50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10.43</v>
      </c>
      <c r="E27">
        <f>GT_NG!P27</f>
        <v>15.250834473324216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134.60515895849818</v>
      </c>
      <c r="J27">
        <f>Bawana_RLNG!P27</f>
        <v>0</v>
      </c>
      <c r="K27">
        <f>Bawana_Spot!P27</f>
        <v>170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942.2366429504292</v>
      </c>
      <c r="P27" s="36">
        <v>54.41</v>
      </c>
      <c r="Q27" s="36">
        <v>35.354392395626242</v>
      </c>
      <c r="R27" s="38">
        <v>0</v>
      </c>
      <c r="S27" s="38">
        <v>0</v>
      </c>
      <c r="T27" s="37">
        <f>SUMPRODUCT(LTA!J27:AN27,LTA!J$101:AN$101,LTA!J$103:AN$103)</f>
        <v>19.7</v>
      </c>
      <c r="U27" s="37">
        <f>SUMPRODUCT(LTA!J27:AN27,LTA!J$102:AN$102,LTA!J$103:AN$103)</f>
        <v>70.110000000000014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0.43</v>
      </c>
      <c r="AB27" s="75">
        <f>-STOA!N27</f>
        <v>-237.07</v>
      </c>
      <c r="AC27">
        <f t="shared" si="0"/>
        <v>14.484416403573627</v>
      </c>
      <c r="AD27">
        <f t="shared" si="1"/>
        <v>1233.7026123743046</v>
      </c>
      <c r="AE27">
        <f>'IDT-1'!B27</f>
        <v>0</v>
      </c>
      <c r="AF27" s="24"/>
      <c r="AG27">
        <f t="shared" si="2"/>
        <v>1233.7026123743046</v>
      </c>
      <c r="AI27" s="34">
        <f>PXIL!H27</f>
        <v>0</v>
      </c>
      <c r="AJ27" s="34">
        <f>PXIL!N27</f>
        <v>0</v>
      </c>
      <c r="AK27" s="34">
        <f>RTM_IEX!H27</f>
        <v>32.729999999999997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10.43</v>
      </c>
      <c r="E28">
        <f>GT_NG!P28</f>
        <v>15.250834473324216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134.55532794000209</v>
      </c>
      <c r="J28">
        <f>Bawana_RLNG!P28</f>
        <v>0</v>
      </c>
      <c r="K28">
        <f>Bawana_Spot!P28</f>
        <v>220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979.17137191640359</v>
      </c>
      <c r="P28" s="36">
        <v>58.83</v>
      </c>
      <c r="Q28" s="36">
        <v>38.14</v>
      </c>
      <c r="R28" s="38">
        <v>0</v>
      </c>
      <c r="S28" s="38">
        <v>0</v>
      </c>
      <c r="T28" s="37">
        <f>SUMPRODUCT(LTA!J28:AN28,LTA!J$101:AN$101,LTA!J$103:AN$103)</f>
        <v>19.82</v>
      </c>
      <c r="U28" s="37">
        <f>SUMPRODUCT(LTA!J28:AN28,LTA!J$102:AN$102,LTA!J$103:AN$103)</f>
        <v>69.509999999999991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56.79</v>
      </c>
      <c r="Z28" s="34">
        <f>IEX!N28</f>
        <v>0</v>
      </c>
      <c r="AA28" s="75">
        <f>STOA!H28</f>
        <v>0.43</v>
      </c>
      <c r="AB28" s="75">
        <f>-STOA!N28</f>
        <v>-237.07</v>
      </c>
      <c r="AC28">
        <f t="shared" si="0"/>
        <v>15.610272650209181</v>
      </c>
      <c r="AD28">
        <f t="shared" si="1"/>
        <v>1366.6072616795207</v>
      </c>
      <c r="AE28">
        <f>'IDT-1'!B28</f>
        <v>15</v>
      </c>
      <c r="AF28" s="24"/>
      <c r="AG28">
        <f t="shared" si="2"/>
        <v>1381.6072616795207</v>
      </c>
      <c r="AI28" s="34">
        <f>PXIL!H28</f>
        <v>0</v>
      </c>
      <c r="AJ28" s="34">
        <f>PXIL!N28</f>
        <v>0</v>
      </c>
      <c r="AK28" s="34">
        <f>RTM_IEX!H28</f>
        <v>16.36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10.43</v>
      </c>
      <c r="E29">
        <f>GT_NG!P29</f>
        <v>15.250834473324216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102.55599390648803</v>
      </c>
      <c r="J29">
        <f>Bawana_RLNG!P29</f>
        <v>0</v>
      </c>
      <c r="K29">
        <f>Bawana_Spot!P29</f>
        <v>231.43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1015.4355073462999</v>
      </c>
      <c r="P29" s="36">
        <v>58.83</v>
      </c>
      <c r="Q29" s="36">
        <v>38.14</v>
      </c>
      <c r="R29" s="38">
        <v>0.24</v>
      </c>
      <c r="S29" s="38">
        <v>0</v>
      </c>
      <c r="T29" s="37">
        <f>SUMPRODUCT(LTA!J29:AN29,LTA!J$101:AN$101,LTA!J$103:AN$103)</f>
        <v>19.899999999999999</v>
      </c>
      <c r="U29" s="37">
        <f>SUMPRODUCT(LTA!J29:AN29,LTA!J$102:AN$102,LTA!J$103:AN$103)</f>
        <v>75.12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96.28</v>
      </c>
      <c r="Z29" s="34">
        <f>IEX!N29</f>
        <v>0</v>
      </c>
      <c r="AA29" s="75">
        <f>STOA!H29</f>
        <v>0.43</v>
      </c>
      <c r="AB29" s="75">
        <f>-STOA!N29</f>
        <v>-237.07</v>
      </c>
      <c r="AC29">
        <f t="shared" si="0"/>
        <v>18.088396981938796</v>
      </c>
      <c r="AD29">
        <f t="shared" si="1"/>
        <v>1659.1439387441737</v>
      </c>
      <c r="AE29">
        <f>'IDT-1'!B29</f>
        <v>0</v>
      </c>
      <c r="AF29" s="24"/>
      <c r="AG29">
        <f t="shared" si="2"/>
        <v>1659.1439387441737</v>
      </c>
      <c r="AI29" s="34">
        <f>PXIL!H29</f>
        <v>0</v>
      </c>
      <c r="AJ29" s="34">
        <f>PXIL!N29</f>
        <v>0</v>
      </c>
      <c r="AK29" s="34">
        <f>RTM_IEX!H29</f>
        <v>250.26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10.43</v>
      </c>
      <c r="E30">
        <f>GT_NG!P30</f>
        <v>15.250834473324216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102.55599390648803</v>
      </c>
      <c r="J30">
        <f>Bawana_RLNG!P30</f>
        <v>0</v>
      </c>
      <c r="K30">
        <f>Bawana_Spot!P30</f>
        <v>231.11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1093.8021220332096</v>
      </c>
      <c r="P30" s="36">
        <v>58.83</v>
      </c>
      <c r="Q30" s="36">
        <v>38.14</v>
      </c>
      <c r="R30" s="38">
        <v>2.12</v>
      </c>
      <c r="S30" s="38">
        <v>0</v>
      </c>
      <c r="T30" s="37">
        <f>SUMPRODUCT(LTA!J30:AN30,LTA!J$101:AN$101,LTA!J$103:AN$103)</f>
        <v>20.079999999999998</v>
      </c>
      <c r="U30" s="37">
        <f>SUMPRODUCT(LTA!J30:AN30,LTA!J$102:AN$102,LTA!J$103:AN$103)</f>
        <v>73.72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97.29</v>
      </c>
      <c r="Z30" s="34">
        <f>IEX!N30</f>
        <v>0</v>
      </c>
      <c r="AA30" s="75">
        <f>STOA!H30</f>
        <v>0.43</v>
      </c>
      <c r="AB30" s="75">
        <f>-STOA!N30</f>
        <v>-237.07</v>
      </c>
      <c r="AC30">
        <f t="shared" si="0"/>
        <v>19.534428545308835</v>
      </c>
      <c r="AD30">
        <f t="shared" si="1"/>
        <v>1829.844521867713</v>
      </c>
      <c r="AE30">
        <f>'IDT-1'!B30</f>
        <v>0</v>
      </c>
      <c r="AF30" s="24"/>
      <c r="AG30">
        <f t="shared" si="2"/>
        <v>1829.844521867713</v>
      </c>
      <c r="AI30" s="34">
        <f>PXIL!H30</f>
        <v>0</v>
      </c>
      <c r="AJ30" s="34">
        <f>PXIL!N30</f>
        <v>0</v>
      </c>
      <c r="AK30" s="34">
        <f>RTM_IEX!H30</f>
        <v>342.69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10.43</v>
      </c>
      <c r="E31">
        <f>GT_NG!P31</f>
        <v>15.250834473324216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102.55599390648803</v>
      </c>
      <c r="J31">
        <f>Bawana_RLNG!P31</f>
        <v>0</v>
      </c>
      <c r="K31">
        <f>Bawana_Spot!P31</f>
        <v>217.42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1099.3603038642675</v>
      </c>
      <c r="P31" s="36">
        <v>58.83</v>
      </c>
      <c r="Q31" s="36">
        <v>38.14</v>
      </c>
      <c r="R31" s="38">
        <v>9.3299999999999983</v>
      </c>
      <c r="S31" s="38">
        <v>0</v>
      </c>
      <c r="T31" s="37">
        <f>SUMPRODUCT(LTA!J31:AN31,LTA!J$101:AN$101,LTA!J$103:AN$103)</f>
        <v>25.4</v>
      </c>
      <c r="U31" s="37">
        <f>SUMPRODUCT(LTA!J31:AN31,LTA!J$102:AN$102,LTA!J$103:AN$103)</f>
        <v>64.110000000000014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122.25</v>
      </c>
      <c r="Z31" s="34">
        <f>IEX!N31</f>
        <v>0</v>
      </c>
      <c r="AA31" s="75">
        <f>STOA!H31</f>
        <v>0.48</v>
      </c>
      <c r="AB31" s="75">
        <f>-STOA!N31</f>
        <v>-237.07</v>
      </c>
      <c r="AC31">
        <f t="shared" si="0"/>
        <v>18.19830927268972</v>
      </c>
      <c r="AD31">
        <f t="shared" si="1"/>
        <v>1672.11882297139</v>
      </c>
      <c r="AE31">
        <f>'IDT-1'!B31</f>
        <v>0</v>
      </c>
      <c r="AF31" s="24"/>
      <c r="AG31">
        <f t="shared" si="2"/>
        <v>1672.11882297139</v>
      </c>
      <c r="AI31" s="34">
        <f>PXIL!H31</f>
        <v>0</v>
      </c>
      <c r="AJ31" s="34">
        <f>PXIL!N31</f>
        <v>0</v>
      </c>
      <c r="AK31" s="34">
        <f>RTM_IEX!H31</f>
        <v>119.19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44.64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10.43</v>
      </c>
      <c r="E32">
        <f>GT_NG!P32</f>
        <v>15.250834473324216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102.55599390648803</v>
      </c>
      <c r="J32">
        <f>Bawana_RLNG!P32</f>
        <v>0</v>
      </c>
      <c r="K32">
        <f>Bawana_Spot!P32</f>
        <v>219.56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1096.6035938477221</v>
      </c>
      <c r="P32" s="36">
        <v>58.83</v>
      </c>
      <c r="Q32" s="36">
        <v>38.14</v>
      </c>
      <c r="R32" s="38">
        <v>19.840000000000003</v>
      </c>
      <c r="S32" s="38">
        <v>0</v>
      </c>
      <c r="T32" s="37">
        <f>SUMPRODUCT(LTA!J32:AN32,LTA!J$101:AN$101,LTA!J$103:AN$103)</f>
        <v>32.86</v>
      </c>
      <c r="U32" s="37">
        <f>SUMPRODUCT(LTA!J32:AN32,LTA!J$102:AN$102,LTA!J$103:AN$103)</f>
        <v>60.94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191.73</v>
      </c>
      <c r="Z32" s="34">
        <f>IEX!N32</f>
        <v>0</v>
      </c>
      <c r="AA32" s="75">
        <f>STOA!H32</f>
        <v>0.48</v>
      </c>
      <c r="AB32" s="75">
        <f>-STOA!N32</f>
        <v>-237.07</v>
      </c>
      <c r="AC32">
        <f t="shared" si="0"/>
        <v>18.49342890855074</v>
      </c>
      <c r="AD32">
        <f t="shared" si="1"/>
        <v>1706.9569933189837</v>
      </c>
      <c r="AE32">
        <f>'IDT-1'!B32</f>
        <v>0</v>
      </c>
      <c r="AF32" s="24"/>
      <c r="AG32">
        <f t="shared" si="2"/>
        <v>1706.9569933189837</v>
      </c>
      <c r="AI32" s="34">
        <f>PXIL!H32</f>
        <v>0</v>
      </c>
      <c r="AJ32" s="34">
        <f>PXIL!N32</f>
        <v>0</v>
      </c>
      <c r="AK32" s="34">
        <f>RTM_IEX!H32</f>
        <v>75.540000000000006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39.76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10.43</v>
      </c>
      <c r="E33">
        <f>GT_NG!P33</f>
        <v>15.250834473324216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102.55599390648803</v>
      </c>
      <c r="J33">
        <f>Bawana_RLNG!P33</f>
        <v>0</v>
      </c>
      <c r="K33">
        <f>Bawana_Spot!P33</f>
        <v>219.75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1096.6035938477221</v>
      </c>
      <c r="P33" s="36">
        <v>58.83</v>
      </c>
      <c r="Q33" s="36">
        <v>38.14</v>
      </c>
      <c r="R33" s="38">
        <v>36.44</v>
      </c>
      <c r="S33" s="38">
        <v>0</v>
      </c>
      <c r="T33" s="37">
        <f>SUMPRODUCT(LTA!J33:AN33,LTA!J$101:AN$101,LTA!J$103:AN$103)</f>
        <v>41.370000000000005</v>
      </c>
      <c r="U33" s="37">
        <f>SUMPRODUCT(LTA!J33:AN33,LTA!J$102:AN$102,LTA!J$103:AN$103)</f>
        <v>58.74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171.38</v>
      </c>
      <c r="Z33" s="34">
        <f>IEX!N33</f>
        <v>0</v>
      </c>
      <c r="AA33" s="75">
        <f>STOA!H33</f>
        <v>0.48</v>
      </c>
      <c r="AB33" s="75">
        <f>-STOA!N33</f>
        <v>-237.07</v>
      </c>
      <c r="AC33">
        <f t="shared" si="0"/>
        <v>19.012380908550742</v>
      </c>
      <c r="AD33">
        <f t="shared" si="1"/>
        <v>1768.218041318984</v>
      </c>
      <c r="AE33">
        <f>'IDT-1'!B33</f>
        <v>0</v>
      </c>
      <c r="AF33" s="24"/>
      <c r="AG33">
        <f t="shared" si="2"/>
        <v>1768.218041318984</v>
      </c>
      <c r="AI33" s="34">
        <f>PXIL!H33</f>
        <v>0</v>
      </c>
      <c r="AJ33" s="34">
        <f>PXIL!N33</f>
        <v>0</v>
      </c>
      <c r="AK33" s="34">
        <f>RTM_IEX!H33</f>
        <v>123.66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50.67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10.43</v>
      </c>
      <c r="E34">
        <f>GT_NG!P34</f>
        <v>15.250834473324216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102.55599390648803</v>
      </c>
      <c r="J34">
        <f>Bawana_RLNG!P34</f>
        <v>0</v>
      </c>
      <c r="K34">
        <f>Bawana_Spot!P34</f>
        <v>219.75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1101.5263298879415</v>
      </c>
      <c r="P34" s="36">
        <v>58.83</v>
      </c>
      <c r="Q34" s="36">
        <v>38.14</v>
      </c>
      <c r="R34" s="38">
        <v>44.5</v>
      </c>
      <c r="S34" s="38">
        <v>0</v>
      </c>
      <c r="T34" s="37">
        <f>SUMPRODUCT(LTA!J34:AN34,LTA!J$101:AN$101,LTA!J$103:AN$103)</f>
        <v>72.160000000000011</v>
      </c>
      <c r="U34" s="37">
        <f>SUMPRODUCT(LTA!J34:AN34,LTA!J$102:AN$102,LTA!J$103:AN$103)</f>
        <v>57.68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147.55000000000001</v>
      </c>
      <c r="Z34" s="34">
        <f>IEX!N34</f>
        <v>0</v>
      </c>
      <c r="AA34" s="75">
        <f>STOA!H34</f>
        <v>0.48</v>
      </c>
      <c r="AB34" s="75">
        <f>-STOA!N34</f>
        <v>-237.07</v>
      </c>
      <c r="AC34">
        <f t="shared" si="0"/>
        <v>19.65861589128858</v>
      </c>
      <c r="AD34">
        <f t="shared" si="1"/>
        <v>1844.5045423764652</v>
      </c>
      <c r="AE34">
        <f>'IDT-1'!B34</f>
        <v>0</v>
      </c>
      <c r="AF34" s="24"/>
      <c r="AG34">
        <f t="shared" si="2"/>
        <v>1844.5045423764652</v>
      </c>
      <c r="AI34" s="34">
        <f>PXIL!H34</f>
        <v>0</v>
      </c>
      <c r="AJ34" s="34">
        <f>PXIL!N34</f>
        <v>0</v>
      </c>
      <c r="AK34" s="34">
        <f>RTM_IEX!H34</f>
        <v>177.27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55.11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10.43</v>
      </c>
      <c r="E35">
        <f>GT_NG!P35</f>
        <v>15.250834473324216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102.55599390648803</v>
      </c>
      <c r="J35">
        <f>Bawana_RLNG!P35</f>
        <v>0</v>
      </c>
      <c r="K35">
        <f>Bawana_Spot!P35</f>
        <v>219.75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1098.0636264531195</v>
      </c>
      <c r="P35" s="36">
        <v>58.83</v>
      </c>
      <c r="Q35" s="36">
        <v>38.14</v>
      </c>
      <c r="R35" s="38">
        <v>44.5</v>
      </c>
      <c r="S35" s="38">
        <v>0</v>
      </c>
      <c r="T35" s="37">
        <f>SUMPRODUCT(LTA!J35:AN35,LTA!J$101:AN$101,LTA!J$103:AN$103)</f>
        <v>89.2</v>
      </c>
      <c r="U35" s="37">
        <f>SUMPRODUCT(LTA!J35:AN35,LTA!J$102:AN$102,LTA!J$103:AN$103)</f>
        <v>61.690000000000005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170.06</v>
      </c>
      <c r="Z35" s="34">
        <f>IEX!N35</f>
        <v>0</v>
      </c>
      <c r="AA35" s="75">
        <f>STOA!H35</f>
        <v>0.87</v>
      </c>
      <c r="AB35" s="75">
        <f>-STOA!N35</f>
        <v>-237.07</v>
      </c>
      <c r="AC35">
        <f t="shared" si="0"/>
        <v>19.544605182436076</v>
      </c>
      <c r="AD35">
        <f t="shared" si="1"/>
        <v>1831.0458496504957</v>
      </c>
      <c r="AE35">
        <f>'IDT-1'!B35</f>
        <v>0</v>
      </c>
      <c r="AF35" s="24"/>
      <c r="AG35">
        <f t="shared" si="2"/>
        <v>1831.0458496504957</v>
      </c>
      <c r="AI35" s="34">
        <f>PXIL!H35</f>
        <v>0</v>
      </c>
      <c r="AJ35" s="34">
        <f>PXIL!N35</f>
        <v>0</v>
      </c>
      <c r="AK35" s="34">
        <f>RTM_IEX!H35</f>
        <v>93.24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85.08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10.43</v>
      </c>
      <c r="E36">
        <f>GT_NG!P36</f>
        <v>15.250834473324216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102.55599390648803</v>
      </c>
      <c r="J36">
        <f>Bawana_RLNG!P36</f>
        <v>0</v>
      </c>
      <c r="K36">
        <f>Bawana_Spot!P36</f>
        <v>219.75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1007.1029723955771</v>
      </c>
      <c r="P36" s="36">
        <v>58.83</v>
      </c>
      <c r="Q36" s="36">
        <v>38.14</v>
      </c>
      <c r="R36" s="38">
        <v>44.5</v>
      </c>
      <c r="S36" s="38">
        <v>0</v>
      </c>
      <c r="T36" s="37">
        <f>SUMPRODUCT(LTA!J36:AN36,LTA!J$101:AN$101,LTA!J$103:AN$103)</f>
        <v>130.78</v>
      </c>
      <c r="U36" s="37">
        <f>SUMPRODUCT(LTA!J36:AN36,LTA!J$102:AN$102,LTA!J$103:AN$103)</f>
        <v>61.89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112.46</v>
      </c>
      <c r="Z36" s="34">
        <f>IEX!N36</f>
        <v>0</v>
      </c>
      <c r="AA36" s="75">
        <f>STOA!H36</f>
        <v>0.87</v>
      </c>
      <c r="AB36" s="75">
        <f>-STOA!N36</f>
        <v>-237.07</v>
      </c>
      <c r="AC36">
        <f t="shared" si="0"/>
        <v>19.310239688352723</v>
      </c>
      <c r="AD36">
        <f t="shared" si="1"/>
        <v>1803.3795610870368</v>
      </c>
      <c r="AE36">
        <f>'IDT-1'!B36</f>
        <v>0</v>
      </c>
      <c r="AF36" s="24"/>
      <c r="AG36">
        <f t="shared" si="2"/>
        <v>1803.3795610870368</v>
      </c>
      <c r="AI36" s="34">
        <f>PXIL!H36</f>
        <v>0</v>
      </c>
      <c r="AJ36" s="34">
        <f>PXIL!N36</f>
        <v>0</v>
      </c>
      <c r="AK36" s="34">
        <f>RTM_IEX!H36</f>
        <v>150.55000000000001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106.65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10.43</v>
      </c>
      <c r="E37">
        <f>GT_NG!P37</f>
        <v>15.250834473324216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102.55599390648803</v>
      </c>
      <c r="J37">
        <f>Bawana_RLNG!P37</f>
        <v>0</v>
      </c>
      <c r="K37">
        <f>Bawana_Spot!P37</f>
        <v>215.73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992.00651602505002</v>
      </c>
      <c r="P37" s="36">
        <v>58.83</v>
      </c>
      <c r="Q37" s="36">
        <v>38.14</v>
      </c>
      <c r="R37" s="38">
        <v>47.5</v>
      </c>
      <c r="S37" s="38">
        <v>0</v>
      </c>
      <c r="T37" s="37">
        <f>SUMPRODUCT(LTA!J37:AN37,LTA!J$101:AN$101,LTA!J$103:AN$103)</f>
        <v>161.26</v>
      </c>
      <c r="U37" s="37">
        <f>SUMPRODUCT(LTA!J37:AN37,LTA!J$102:AN$102,LTA!J$103:AN$103)</f>
        <v>61.12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200.46</v>
      </c>
      <c r="Z37" s="34">
        <f>IEX!N37</f>
        <v>0</v>
      </c>
      <c r="AA37" s="75">
        <f>STOA!H37</f>
        <v>0.87</v>
      </c>
      <c r="AB37" s="75">
        <f>-STOA!N37</f>
        <v>-237.07</v>
      </c>
      <c r="AC37">
        <f t="shared" si="0"/>
        <v>19.500529454840294</v>
      </c>
      <c r="AD37">
        <f t="shared" si="1"/>
        <v>1825.8428149500219</v>
      </c>
      <c r="AE37">
        <f>'IDT-1'!B37</f>
        <v>0</v>
      </c>
      <c r="AF37" s="24"/>
      <c r="AG37">
        <f t="shared" si="2"/>
        <v>1825.8428149500219</v>
      </c>
      <c r="AI37" s="34">
        <f>PXIL!H37</f>
        <v>0</v>
      </c>
      <c r="AJ37" s="34">
        <f>PXIL!N37</f>
        <v>0</v>
      </c>
      <c r="AK37" s="34">
        <f>RTM_IEX!H37</f>
        <v>59.52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118.74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10.43</v>
      </c>
      <c r="E38">
        <f>GT_NG!P38</f>
        <v>15.250834473324216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102.55599390648803</v>
      </c>
      <c r="J38">
        <f>Bawana_RLNG!P38</f>
        <v>0</v>
      </c>
      <c r="K38">
        <f>Bawana_Spot!P38</f>
        <v>215.73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992.00651602505002</v>
      </c>
      <c r="P38" s="36">
        <v>58.83</v>
      </c>
      <c r="Q38" s="36">
        <v>38.14</v>
      </c>
      <c r="R38" s="38">
        <v>47.5</v>
      </c>
      <c r="S38" s="38">
        <v>0</v>
      </c>
      <c r="T38" s="37">
        <f>SUMPRODUCT(LTA!J38:AN38,LTA!J$101:AN$101,LTA!J$103:AN$103)</f>
        <v>195.94</v>
      </c>
      <c r="U38" s="37">
        <f>SUMPRODUCT(LTA!J38:AN38,LTA!J$102:AN$102,LTA!J$103:AN$103)</f>
        <v>61.32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200.26</v>
      </c>
      <c r="Z38" s="34">
        <f>IEX!N38</f>
        <v>0</v>
      </c>
      <c r="AA38" s="75">
        <f>STOA!H38</f>
        <v>0.87</v>
      </c>
      <c r="AB38" s="75">
        <f>-STOA!N38</f>
        <v>-237.07</v>
      </c>
      <c r="AC38">
        <f t="shared" si="0"/>
        <v>19.527157454840292</v>
      </c>
      <c r="AD38">
        <f t="shared" si="1"/>
        <v>1828.9861869500219</v>
      </c>
      <c r="AE38">
        <f>'IDT-1'!B38</f>
        <v>0</v>
      </c>
      <c r="AF38" s="24"/>
      <c r="AG38">
        <f t="shared" si="2"/>
        <v>1828.9861869500219</v>
      </c>
      <c r="AI38" s="34">
        <f>PXIL!H38</f>
        <v>0</v>
      </c>
      <c r="AJ38" s="34">
        <f>PXIL!N38</f>
        <v>0</v>
      </c>
      <c r="AK38" s="34">
        <f>RTM_IEX!H38</f>
        <v>25.23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121.52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10.43</v>
      </c>
      <c r="E39">
        <f>GT_NG!P39</f>
        <v>15.125827633378933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102.55599390648803</v>
      </c>
      <c r="J39">
        <f>Bawana_RLNG!P39</f>
        <v>0</v>
      </c>
      <c r="K39">
        <f>Bawana_Spot!P39</f>
        <v>215.73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972.65924380197714</v>
      </c>
      <c r="P39" s="36">
        <v>58.83</v>
      </c>
      <c r="Q39" s="36">
        <v>38.14</v>
      </c>
      <c r="R39" s="38">
        <v>47.5</v>
      </c>
      <c r="S39" s="38">
        <v>0</v>
      </c>
      <c r="T39" s="37">
        <f>SUMPRODUCT(LTA!J39:AN39,LTA!J$101:AN$101,LTA!J$103:AN$103)</f>
        <v>217.54</v>
      </c>
      <c r="U39" s="37">
        <f>SUMPRODUCT(LTA!J39:AN39,LTA!J$102:AN$102,LTA!J$103:AN$103)</f>
        <v>41.11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176.76</v>
      </c>
      <c r="Z39" s="34">
        <f>IEX!N39</f>
        <v>0</v>
      </c>
      <c r="AA39" s="75">
        <f>STOA!H39</f>
        <v>0.87</v>
      </c>
      <c r="AB39" s="75">
        <f>-STOA!N39</f>
        <v>-237.07</v>
      </c>
      <c r="AC39">
        <f t="shared" si="0"/>
        <v>19.432050310710938</v>
      </c>
      <c r="AD39">
        <f t="shared" si="1"/>
        <v>1817.7590150311328</v>
      </c>
      <c r="AE39">
        <f>'IDT-1'!B39</f>
        <v>0</v>
      </c>
      <c r="AF39" s="24"/>
      <c r="AG39">
        <f t="shared" si="2"/>
        <v>1817.7590150311328</v>
      </c>
      <c r="AI39" s="34">
        <f>PXIL!H39</f>
        <v>0</v>
      </c>
      <c r="AJ39" s="34">
        <f>PXIL!N39</f>
        <v>0</v>
      </c>
      <c r="AK39" s="34">
        <f>RTM_IEX!H39</f>
        <v>46.68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130.33000000000001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10.43</v>
      </c>
      <c r="E40">
        <f>GT_NG!P40</f>
        <v>15.125827633378933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102.55599390648803</v>
      </c>
      <c r="J40">
        <f>Bawana_RLNG!P40</f>
        <v>0</v>
      </c>
      <c r="K40">
        <f>Bawana_Spot!P40</f>
        <v>215.73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957.20279863588098</v>
      </c>
      <c r="P40" s="36">
        <v>58.83</v>
      </c>
      <c r="Q40" s="36">
        <v>38.14</v>
      </c>
      <c r="R40" s="38">
        <v>47.5</v>
      </c>
      <c r="S40" s="38">
        <v>0</v>
      </c>
      <c r="T40" s="37">
        <f>SUMPRODUCT(LTA!J40:AN40,LTA!J$101:AN$101,LTA!J$103:AN$103)</f>
        <v>258.25</v>
      </c>
      <c r="U40" s="37">
        <f>SUMPRODUCT(LTA!J40:AN40,LTA!J$102:AN$102,LTA!J$103:AN$103)</f>
        <v>40.909999999999997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136.93</v>
      </c>
      <c r="Z40" s="34">
        <f>IEX!N40</f>
        <v>0</v>
      </c>
      <c r="AA40" s="75">
        <f>STOA!H40</f>
        <v>0.87</v>
      </c>
      <c r="AB40" s="75">
        <f>-STOA!N40</f>
        <v>-237.07</v>
      </c>
      <c r="AC40">
        <f t="shared" si="0"/>
        <v>19.650732171315735</v>
      </c>
      <c r="AD40">
        <f t="shared" si="1"/>
        <v>1843.5738880044323</v>
      </c>
      <c r="AE40">
        <f>'IDT-1'!B40</f>
        <v>0</v>
      </c>
      <c r="AF40" s="24"/>
      <c r="AG40">
        <f t="shared" si="2"/>
        <v>1843.5738880044323</v>
      </c>
      <c r="AI40" s="34">
        <f>PXIL!H40</f>
        <v>0</v>
      </c>
      <c r="AJ40" s="34">
        <f>PXIL!N40</f>
        <v>0</v>
      </c>
      <c r="AK40" s="34">
        <f>RTM_IEX!H40</f>
        <v>91.26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126.56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10.43</v>
      </c>
      <c r="E41">
        <f>GT_NG!P41</f>
        <v>15.125827633378933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102.55599390648803</v>
      </c>
      <c r="J41">
        <f>Bawana_RLNG!P41</f>
        <v>0</v>
      </c>
      <c r="K41">
        <f>Bawana_Spot!P41</f>
        <v>215.73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972.13927040372528</v>
      </c>
      <c r="P41" s="36">
        <v>58.83</v>
      </c>
      <c r="Q41" s="36">
        <v>38.14</v>
      </c>
      <c r="R41" s="38">
        <v>47.5</v>
      </c>
      <c r="S41" s="38">
        <v>0</v>
      </c>
      <c r="T41" s="37">
        <f>SUMPRODUCT(LTA!J41:AN41,LTA!J$101:AN$101,LTA!J$103:AN$103)</f>
        <v>270.81</v>
      </c>
      <c r="U41" s="37">
        <f>SUMPRODUCT(LTA!J41:AN41,LTA!J$102:AN$102,LTA!J$103:AN$103)</f>
        <v>35.17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95.7</v>
      </c>
      <c r="Z41" s="34">
        <f>IEX!N41</f>
        <v>0</v>
      </c>
      <c r="AA41" s="75">
        <f>STOA!H41</f>
        <v>0.87</v>
      </c>
      <c r="AB41" s="75">
        <f>-STOA!N41</f>
        <v>-237.07</v>
      </c>
      <c r="AC41">
        <f t="shared" si="0"/>
        <v>20.170494534165623</v>
      </c>
      <c r="AD41">
        <f t="shared" si="1"/>
        <v>1904.9305974094268</v>
      </c>
      <c r="AE41">
        <f>'IDT-1'!B41</f>
        <v>0</v>
      </c>
      <c r="AF41" s="24"/>
      <c r="AG41">
        <f t="shared" si="2"/>
        <v>1904.9305974094268</v>
      </c>
      <c r="AI41" s="34">
        <f>PXIL!H41</f>
        <v>0</v>
      </c>
      <c r="AJ41" s="34">
        <f>PXIL!N41</f>
        <v>0</v>
      </c>
      <c r="AK41" s="34">
        <f>RTM_IEX!H41</f>
        <v>177.44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121.73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10.43</v>
      </c>
      <c r="E42">
        <f>GT_NG!P42</f>
        <v>15.125827633378933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102.55599390648803</v>
      </c>
      <c r="J42">
        <f>Bawana_RLNG!P42</f>
        <v>0</v>
      </c>
      <c r="K42">
        <f>Bawana_Spot!P42</f>
        <v>230.4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956.09699446035597</v>
      </c>
      <c r="P42" s="36">
        <v>58.83</v>
      </c>
      <c r="Q42" s="36">
        <v>38.14</v>
      </c>
      <c r="R42" s="38">
        <v>47.5</v>
      </c>
      <c r="S42" s="38">
        <v>0</v>
      </c>
      <c r="T42" s="37">
        <f>SUMPRODUCT(LTA!J42:AN42,LTA!J$101:AN$101,LTA!J$103:AN$103)</f>
        <v>305.64999999999998</v>
      </c>
      <c r="U42" s="37">
        <f>SUMPRODUCT(LTA!J42:AN42,LTA!J$102:AN$102,LTA!J$103:AN$103)</f>
        <v>36.599999999999994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67.53</v>
      </c>
      <c r="Z42" s="34">
        <f>IEX!N42</f>
        <v>0</v>
      </c>
      <c r="AA42" s="75">
        <f>STOA!H42</f>
        <v>0.87</v>
      </c>
      <c r="AB42" s="75">
        <f>-STOA!N42</f>
        <v>-237.07</v>
      </c>
      <c r="AC42">
        <f t="shared" si="0"/>
        <v>20.12830741624132</v>
      </c>
      <c r="AD42">
        <f t="shared" si="1"/>
        <v>1899.9505085839817</v>
      </c>
      <c r="AE42">
        <f>'IDT-1'!B42</f>
        <v>0</v>
      </c>
      <c r="AF42" s="24"/>
      <c r="AG42">
        <f t="shared" si="2"/>
        <v>1899.9505085839817</v>
      </c>
      <c r="AI42" s="34">
        <f>PXIL!H42</f>
        <v>0</v>
      </c>
      <c r="AJ42" s="34">
        <f>PXIL!N42</f>
        <v>0</v>
      </c>
      <c r="AK42" s="34">
        <f>RTM_IEX!H42</f>
        <v>170.95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116.47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10.43</v>
      </c>
      <c r="E43">
        <f>GT_NG!P43</f>
        <v>15.125827633378933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102.55599390648803</v>
      </c>
      <c r="J43">
        <f>Bawana_RLNG!P43</f>
        <v>0</v>
      </c>
      <c r="K43">
        <f>Bawana_Spot!P43</f>
        <v>240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930.91306453847437</v>
      </c>
      <c r="P43" s="36">
        <v>58.83</v>
      </c>
      <c r="Q43" s="36">
        <v>38.14</v>
      </c>
      <c r="R43" s="38">
        <v>47.5</v>
      </c>
      <c r="S43" s="38">
        <v>0</v>
      </c>
      <c r="T43" s="37">
        <f>SUMPRODUCT(LTA!J43:AN43,LTA!J$101:AN$101,LTA!J$103:AN$103)</f>
        <v>299.42</v>
      </c>
      <c r="U43" s="37">
        <f>SUMPRODUCT(LTA!J43:AN43,LTA!J$102:AN$102,LTA!J$103:AN$103)</f>
        <v>34.299999999999997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180.13</v>
      </c>
      <c r="Z43" s="34">
        <f>IEX!N43</f>
        <v>0</v>
      </c>
      <c r="AA43" s="75">
        <f>STOA!H43</f>
        <v>0.87</v>
      </c>
      <c r="AB43" s="75">
        <f>-STOA!N43</f>
        <v>-237.07</v>
      </c>
      <c r="AC43">
        <f t="shared" si="0"/>
        <v>19.418474404897516</v>
      </c>
      <c r="AD43">
        <f t="shared" si="1"/>
        <v>1816.1564116734439</v>
      </c>
      <c r="AE43">
        <f>'IDT-1'!B43</f>
        <v>0</v>
      </c>
      <c r="AF43" s="24"/>
      <c r="AG43">
        <f t="shared" si="2"/>
        <v>1816.1564116734439</v>
      </c>
      <c r="AI43" s="34">
        <f>PXIL!H43</f>
        <v>0</v>
      </c>
      <c r="AJ43" s="34">
        <f>PXIL!N43</f>
        <v>0</v>
      </c>
      <c r="AK43" s="34">
        <f>RTM_IEX!H43</f>
        <v>114.43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10.43</v>
      </c>
      <c r="E44">
        <f>GT_NG!P44</f>
        <v>15.125827633378933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102.55599390648803</v>
      </c>
      <c r="J44">
        <f>Bawana_RLNG!P44</f>
        <v>0</v>
      </c>
      <c r="K44">
        <f>Bawana_Spot!P44</f>
        <v>270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930.91306453847437</v>
      </c>
      <c r="P44" s="36">
        <v>58.83</v>
      </c>
      <c r="Q44" s="36">
        <v>38.14</v>
      </c>
      <c r="R44" s="38">
        <v>47.5</v>
      </c>
      <c r="S44" s="38">
        <v>0</v>
      </c>
      <c r="T44" s="37">
        <f>SUMPRODUCT(LTA!J44:AN44,LTA!J$101:AN$101,LTA!J$103:AN$103)</f>
        <v>324.58999999999997</v>
      </c>
      <c r="U44" s="37">
        <f>SUMPRODUCT(LTA!J44:AN44,LTA!J$102:AN$102,LTA!J$103:AN$103)</f>
        <v>33.9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68.98</v>
      </c>
      <c r="Z44" s="34">
        <f>IEX!N44</f>
        <v>0</v>
      </c>
      <c r="AA44" s="75">
        <f>STOA!H44</f>
        <v>0.87</v>
      </c>
      <c r="AB44" s="75">
        <f>-STOA!N44</f>
        <v>-237.07</v>
      </c>
      <c r="AC44">
        <f t="shared" si="0"/>
        <v>19.317758404897518</v>
      </c>
      <c r="AD44">
        <f t="shared" si="1"/>
        <v>1804.2671276734441</v>
      </c>
      <c r="AE44">
        <f>'IDT-1'!B44</f>
        <v>0</v>
      </c>
      <c r="AF44" s="24"/>
      <c r="AG44">
        <f t="shared" si="2"/>
        <v>1804.2671276734441</v>
      </c>
      <c r="AI44" s="34">
        <f>PXIL!H44</f>
        <v>0</v>
      </c>
      <c r="AJ44" s="34">
        <f>PXIL!N44</f>
        <v>0</v>
      </c>
      <c r="AK44" s="34">
        <f>RTM_IEX!H44</f>
        <v>96.93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61.89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10.43</v>
      </c>
      <c r="E45">
        <f>GT_NG!P45</f>
        <v>15.125827633378933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112.55560329674623</v>
      </c>
      <c r="J45">
        <f>Bawana_RLNG!P45</f>
        <v>0</v>
      </c>
      <c r="K45">
        <f>Bawana_Spot!P45</f>
        <v>230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921.45479758847443</v>
      </c>
      <c r="P45" s="36">
        <v>58.83</v>
      </c>
      <c r="Q45" s="36">
        <v>38.14</v>
      </c>
      <c r="R45" s="38">
        <v>47.5</v>
      </c>
      <c r="S45" s="38">
        <v>0</v>
      </c>
      <c r="T45" s="37">
        <f>SUMPRODUCT(LTA!J45:AN45,LTA!J$101:AN$101,LTA!J$103:AN$103)</f>
        <v>391.74000000000007</v>
      </c>
      <c r="U45" s="37">
        <f>SUMPRODUCT(LTA!J45:AN45,LTA!J$102:AN$102,LTA!J$103:AN$103)</f>
        <v>41.57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116.47</v>
      </c>
      <c r="Z45" s="34">
        <f>IEX!N45</f>
        <v>0</v>
      </c>
      <c r="AA45" s="75">
        <f>STOA!H45</f>
        <v>0.87</v>
      </c>
      <c r="AB45" s="75">
        <f>-STOA!N45</f>
        <v>-237.07</v>
      </c>
      <c r="AC45">
        <f t="shared" si="0"/>
        <v>19.330957681395684</v>
      </c>
      <c r="AD45">
        <f t="shared" si="1"/>
        <v>1805.8252708372038</v>
      </c>
      <c r="AE45">
        <f>'IDT-1'!B45</f>
        <v>0</v>
      </c>
      <c r="AF45" s="24"/>
      <c r="AG45">
        <f t="shared" si="2"/>
        <v>1805.8252708372038</v>
      </c>
      <c r="AI45" s="34">
        <f>PXIL!H45</f>
        <v>0</v>
      </c>
      <c r="AJ45" s="34">
        <f>PXIL!N45</f>
        <v>0</v>
      </c>
      <c r="AK45" s="34">
        <f>RTM_IEX!H45</f>
        <v>77.540000000000006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10.43</v>
      </c>
      <c r="E46">
        <f>GT_NG!P46</f>
        <v>15.125827633378933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112.55560329674623</v>
      </c>
      <c r="J46">
        <f>Bawana_RLNG!P46</f>
        <v>0</v>
      </c>
      <c r="K46">
        <f>Bawana_Spot!P46</f>
        <v>220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921.45269262423915</v>
      </c>
      <c r="P46" s="36">
        <v>58.83</v>
      </c>
      <c r="Q46" s="36">
        <v>38.14</v>
      </c>
      <c r="R46" s="38">
        <v>47.5</v>
      </c>
      <c r="S46" s="38">
        <v>0</v>
      </c>
      <c r="T46" s="37">
        <f>SUMPRODUCT(LTA!J46:AN46,LTA!J$101:AN$101,LTA!J$103:AN$103)</f>
        <v>413.22</v>
      </c>
      <c r="U46" s="37">
        <f>SUMPRODUCT(LTA!J46:AN46,LTA!J$102:AN$102,LTA!J$103:AN$103)</f>
        <v>41.43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103</v>
      </c>
      <c r="Z46" s="34">
        <f>IEX!N46</f>
        <v>0</v>
      </c>
      <c r="AA46" s="75">
        <f>STOA!H46</f>
        <v>0.87</v>
      </c>
      <c r="AB46" s="75">
        <f>-STOA!N46</f>
        <v>-237.07</v>
      </c>
      <c r="AC46">
        <f t="shared" si="0"/>
        <v>19.417039999696112</v>
      </c>
      <c r="AD46">
        <f t="shared" si="1"/>
        <v>1815.9870835546685</v>
      </c>
      <c r="AE46">
        <f>'IDT-1'!B46</f>
        <v>0</v>
      </c>
      <c r="AF46" s="24"/>
      <c r="AG46">
        <f t="shared" si="2"/>
        <v>1815.9870835546685</v>
      </c>
      <c r="AI46" s="34">
        <f>PXIL!H46</f>
        <v>0</v>
      </c>
      <c r="AJ46" s="34">
        <f>PXIL!N46</f>
        <v>0</v>
      </c>
      <c r="AK46" s="34">
        <f>RTM_IEX!H46</f>
        <v>89.92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10.43</v>
      </c>
      <c r="E47">
        <f>GT_NG!P47</f>
        <v>15.125827633378933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112.55560329674623</v>
      </c>
      <c r="J47">
        <f>Bawana_RLNG!P47</f>
        <v>0</v>
      </c>
      <c r="K47">
        <f>Bawana_Spot!P47</f>
        <v>230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911.7236464658713</v>
      </c>
      <c r="P47" s="36">
        <v>58.83</v>
      </c>
      <c r="Q47" s="36">
        <v>38.14</v>
      </c>
      <c r="R47" s="38">
        <v>47.5</v>
      </c>
      <c r="S47" s="38">
        <v>0</v>
      </c>
      <c r="T47" s="37">
        <f>SUMPRODUCT(LTA!J47:AN47,LTA!J$101:AN$101,LTA!J$103:AN$103)</f>
        <v>431.37</v>
      </c>
      <c r="U47" s="37">
        <f>SUMPRODUCT(LTA!J47:AN47,LTA!J$102:AN$102,LTA!J$103:AN$103)</f>
        <v>41.43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85.67</v>
      </c>
      <c r="Z47" s="34">
        <f>IEX!N47</f>
        <v>0</v>
      </c>
      <c r="AA47" s="75">
        <f>STOA!H47</f>
        <v>0.87</v>
      </c>
      <c r="AB47" s="75">
        <f>-STOA!N47</f>
        <v>-237.07</v>
      </c>
      <c r="AC47">
        <f t="shared" si="0"/>
        <v>19.544140011965819</v>
      </c>
      <c r="AD47">
        <f t="shared" si="1"/>
        <v>1830.990937384031</v>
      </c>
      <c r="AE47">
        <f>'IDT-1'!B47</f>
        <v>0</v>
      </c>
      <c r="AF47" s="24"/>
      <c r="AG47">
        <f t="shared" si="2"/>
        <v>1830.990937384031</v>
      </c>
      <c r="AI47" s="34">
        <f>PXIL!H47</f>
        <v>0</v>
      </c>
      <c r="AJ47" s="34">
        <f>PXIL!N47</f>
        <v>0</v>
      </c>
      <c r="AK47" s="34">
        <f>RTM_IEX!H47</f>
        <v>103.96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10.43</v>
      </c>
      <c r="E48">
        <f>GT_NG!P48</f>
        <v>15.125827633378933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112.55560329674623</v>
      </c>
      <c r="J48">
        <f>Bawana_RLNG!P48</f>
        <v>0</v>
      </c>
      <c r="K48">
        <f>Bawana_Spot!P48</f>
        <v>230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911.71728460862005</v>
      </c>
      <c r="P48" s="36">
        <v>58.83</v>
      </c>
      <c r="Q48" s="36">
        <v>38.14</v>
      </c>
      <c r="R48" s="38">
        <v>47.5</v>
      </c>
      <c r="S48" s="38">
        <v>0</v>
      </c>
      <c r="T48" s="37">
        <f>SUMPRODUCT(LTA!J48:AN48,LTA!J$101:AN$101,LTA!J$103:AN$103)</f>
        <v>443.99</v>
      </c>
      <c r="U48" s="37">
        <f>SUMPRODUCT(LTA!J48:AN48,LTA!J$102:AN$102,LTA!J$103:AN$103)</f>
        <v>41.769999999999996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57.76</v>
      </c>
      <c r="Z48" s="34">
        <f>IEX!N48</f>
        <v>0</v>
      </c>
      <c r="AA48" s="75">
        <f>STOA!H48</f>
        <v>0.87</v>
      </c>
      <c r="AB48" s="75">
        <f>-STOA!N48</f>
        <v>-237.07</v>
      </c>
      <c r="AC48">
        <f t="shared" si="0"/>
        <v>19.345762572364908</v>
      </c>
      <c r="AD48">
        <f t="shared" si="1"/>
        <v>1807.5729529663802</v>
      </c>
      <c r="AE48">
        <f>'IDT-1'!B48</f>
        <v>0</v>
      </c>
      <c r="AF48" s="24"/>
      <c r="AG48">
        <f t="shared" si="2"/>
        <v>1807.5729529663802</v>
      </c>
      <c r="AI48" s="34">
        <f>PXIL!H48</f>
        <v>0</v>
      </c>
      <c r="AJ48" s="34">
        <f>PXIL!N48</f>
        <v>0</v>
      </c>
      <c r="AK48" s="34">
        <f>RTM_IEX!H48</f>
        <v>95.3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10.43</v>
      </c>
      <c r="E49">
        <f>GT_NG!P49</f>
        <v>15.125827633378933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112.55560329674623</v>
      </c>
      <c r="J49">
        <f>Bawana_RLNG!P49</f>
        <v>0</v>
      </c>
      <c r="K49">
        <f>Bawana_Spot!P49</f>
        <v>140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911.71590560762934</v>
      </c>
      <c r="P49" s="36">
        <v>58.83</v>
      </c>
      <c r="Q49" s="36">
        <v>38.14</v>
      </c>
      <c r="R49" s="38">
        <v>47.5</v>
      </c>
      <c r="S49" s="38">
        <v>0</v>
      </c>
      <c r="T49" s="37">
        <f>SUMPRODUCT(LTA!J49:AN49,LTA!J$101:AN$101,LTA!J$103:AN$103)</f>
        <v>441.35</v>
      </c>
      <c r="U49" s="37">
        <f>SUMPRODUCT(LTA!J49:AN49,LTA!J$102:AN$102,LTA!J$103:AN$103)</f>
        <v>43.36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26.95</v>
      </c>
      <c r="Z49" s="34">
        <f>IEX!N49</f>
        <v>0</v>
      </c>
      <c r="AA49" s="75">
        <f>STOA!H49</f>
        <v>0.87</v>
      </c>
      <c r="AB49" s="75">
        <f>-STOA!N49</f>
        <v>-237.07</v>
      </c>
      <c r="AC49">
        <f t="shared" si="0"/>
        <v>18.783034988756587</v>
      </c>
      <c r="AD49">
        <f t="shared" si="1"/>
        <v>1741.1443015489981</v>
      </c>
      <c r="AE49">
        <f>'IDT-1'!B49</f>
        <v>0</v>
      </c>
      <c r="AF49" s="24"/>
      <c r="AG49">
        <f t="shared" si="2"/>
        <v>1741.1443015489981</v>
      </c>
      <c r="AI49" s="34">
        <f>PXIL!H49</f>
        <v>0</v>
      </c>
      <c r="AJ49" s="34">
        <f>PXIL!N49</f>
        <v>0</v>
      </c>
      <c r="AK49" s="34">
        <f>RTM_IEX!H49</f>
        <v>150.16999999999999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10.43</v>
      </c>
      <c r="E50">
        <f>GT_NG!P50</f>
        <v>15.125827633378933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112.55560329674623</v>
      </c>
      <c r="J50">
        <f>Bawana_RLNG!P50</f>
        <v>0</v>
      </c>
      <c r="K50">
        <f>Bawana_Spot!P50</f>
        <v>140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911.71590560762934</v>
      </c>
      <c r="P50" s="36">
        <v>58.83</v>
      </c>
      <c r="Q50" s="36">
        <v>38.14</v>
      </c>
      <c r="R50" s="38">
        <v>47.5</v>
      </c>
      <c r="S50" s="38">
        <v>0</v>
      </c>
      <c r="T50" s="37">
        <f>SUMPRODUCT(LTA!J50:AN50,LTA!J$101:AN$101,LTA!J$103:AN$103)</f>
        <v>459</v>
      </c>
      <c r="U50" s="37">
        <f>SUMPRODUCT(LTA!J50:AN50,LTA!J$102:AN$102,LTA!J$103:AN$103)</f>
        <v>43.379999999999995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0.87</v>
      </c>
      <c r="AB50" s="75">
        <f>-STOA!N50</f>
        <v>-237.07</v>
      </c>
      <c r="AC50">
        <f t="shared" si="0"/>
        <v>18.454342988756583</v>
      </c>
      <c r="AD50">
        <f t="shared" si="1"/>
        <v>1702.3429935489978</v>
      </c>
      <c r="AE50">
        <f>'IDT-1'!B50</f>
        <v>0</v>
      </c>
      <c r="AF50" s="24"/>
      <c r="AG50">
        <f t="shared" si="2"/>
        <v>1702.3429935489978</v>
      </c>
      <c r="AI50" s="34">
        <f>PXIL!H50</f>
        <v>0</v>
      </c>
      <c r="AJ50" s="34">
        <f>PXIL!N50</f>
        <v>0</v>
      </c>
      <c r="AK50" s="34">
        <f>RTM_IEX!H50</f>
        <v>120.32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10.43</v>
      </c>
      <c r="E51">
        <f>GT_NG!P51</f>
        <v>15.125827633378933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112.55560329674623</v>
      </c>
      <c r="J51">
        <f>Bawana_RLNG!P51</f>
        <v>0</v>
      </c>
      <c r="K51">
        <f>Bawana_Spot!P51</f>
        <v>140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856.95777457528607</v>
      </c>
      <c r="P51" s="36">
        <v>58.83</v>
      </c>
      <c r="Q51" s="36">
        <v>38.14</v>
      </c>
      <c r="R51" s="38">
        <v>47.5</v>
      </c>
      <c r="S51" s="38">
        <v>0</v>
      </c>
      <c r="T51" s="37">
        <f>SUMPRODUCT(LTA!J51:AN51,LTA!J$101:AN$101,LTA!J$103:AN$103)</f>
        <v>448.65</v>
      </c>
      <c r="U51" s="37">
        <f>SUMPRODUCT(LTA!J51:AN51,LTA!J$102:AN$102,LTA!J$103:AN$103)</f>
        <v>41.67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0.87</v>
      </c>
      <c r="AB51" s="75">
        <f>-STOA!N51</f>
        <v>-237.07</v>
      </c>
      <c r="AC51">
        <f t="shared" si="0"/>
        <v>17.804198688084902</v>
      </c>
      <c r="AD51">
        <f t="shared" si="1"/>
        <v>1625.5950068173265</v>
      </c>
      <c r="AE51">
        <f>'IDT-1'!B51</f>
        <v>0</v>
      </c>
      <c r="AF51" s="24"/>
      <c r="AG51">
        <f t="shared" si="2"/>
        <v>1625.5950068173265</v>
      </c>
      <c r="AI51" s="34">
        <f>PXIL!H51</f>
        <v>0</v>
      </c>
      <c r="AJ51" s="34">
        <f>PXIL!N51</f>
        <v>0</v>
      </c>
      <c r="AK51" s="34">
        <f>RTM_IEX!H51</f>
        <v>109.74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10.43</v>
      </c>
      <c r="E52">
        <f>GT_NG!P52</f>
        <v>14.473397075365577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132.16</v>
      </c>
      <c r="J52">
        <f>Bawana_RLNG!P52</f>
        <v>0</v>
      </c>
      <c r="K52">
        <f>Bawana_Spot!P52</f>
        <v>140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808.82613871705007</v>
      </c>
      <c r="P52" s="36">
        <v>58.83</v>
      </c>
      <c r="Q52" s="36">
        <v>38.14</v>
      </c>
      <c r="R52" s="38">
        <v>47.5</v>
      </c>
      <c r="S52" s="38">
        <v>0</v>
      </c>
      <c r="T52" s="37">
        <f>SUMPRODUCT(LTA!J52:AN52,LTA!J$101:AN$101,LTA!J$103:AN$103)</f>
        <v>461.81</v>
      </c>
      <c r="U52" s="37">
        <f>SUMPRODUCT(LTA!J52:AN52,LTA!J$102:AN$102,LTA!J$103:AN$103)</f>
        <v>40.870000000000005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0.87</v>
      </c>
      <c r="AB52" s="75">
        <f>-STOA!N52</f>
        <v>-237.07</v>
      </c>
      <c r="AC52">
        <f t="shared" si="0"/>
        <v>17.509277462495746</v>
      </c>
      <c r="AD52">
        <f t="shared" si="1"/>
        <v>1590.7802583299201</v>
      </c>
      <c r="AE52">
        <f>'IDT-1'!B52</f>
        <v>0</v>
      </c>
      <c r="AF52" s="24"/>
      <c r="AG52">
        <f t="shared" si="2"/>
        <v>1590.7802583299201</v>
      </c>
      <c r="AI52" s="34">
        <f>PXIL!H52</f>
        <v>0</v>
      </c>
      <c r="AJ52" s="34">
        <f>PXIL!N52</f>
        <v>0</v>
      </c>
      <c r="AK52" s="34">
        <f>RTM_IEX!H52</f>
        <v>91.45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10.43</v>
      </c>
      <c r="E53">
        <f>GT_NG!P53</f>
        <v>14.473397075365577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132.16</v>
      </c>
      <c r="J53">
        <f>Bawana_RLNG!P53</f>
        <v>0</v>
      </c>
      <c r="K53">
        <f>Bawana_Spot!P53</f>
        <v>140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762.258865176879</v>
      </c>
      <c r="P53" s="36">
        <v>58.83</v>
      </c>
      <c r="Q53" s="36">
        <v>38.14</v>
      </c>
      <c r="R53" s="38">
        <v>47.5</v>
      </c>
      <c r="S53" s="38">
        <v>0</v>
      </c>
      <c r="T53" s="37">
        <f>SUMPRODUCT(LTA!J53:AN53,LTA!J$101:AN$101,LTA!J$103:AN$103)</f>
        <v>496.96</v>
      </c>
      <c r="U53" s="37">
        <f>SUMPRODUCT(LTA!J53:AN53,LTA!J$102:AN$102,LTA!J$103:AN$103)</f>
        <v>38.07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0.87</v>
      </c>
      <c r="AB53" s="75">
        <f>-STOA!N53</f>
        <v>-237.07</v>
      </c>
      <c r="AC53">
        <f t="shared" si="0"/>
        <v>16.920880364758304</v>
      </c>
      <c r="AD53">
        <f t="shared" si="1"/>
        <v>1521.3213818874863</v>
      </c>
      <c r="AE53">
        <f>'IDT-1'!B53</f>
        <v>0</v>
      </c>
      <c r="AF53" s="24"/>
      <c r="AG53">
        <f t="shared" si="2"/>
        <v>1521.3213818874863</v>
      </c>
      <c r="AI53" s="34">
        <f>PXIL!H53</f>
        <v>0</v>
      </c>
      <c r="AJ53" s="34">
        <f>PXIL!N53</f>
        <v>0</v>
      </c>
      <c r="AK53" s="34">
        <f>RTM_IEX!H53</f>
        <v>35.619999999999997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10.43</v>
      </c>
      <c r="E54">
        <f>GT_NG!P54</f>
        <v>14.473397075365577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132.16</v>
      </c>
      <c r="J54">
        <f>Bawana_RLNG!P54</f>
        <v>0</v>
      </c>
      <c r="K54">
        <f>Bawana_Spot!P54</f>
        <v>140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692.34602672972539</v>
      </c>
      <c r="P54" s="36">
        <v>58.83</v>
      </c>
      <c r="Q54" s="36">
        <v>38.14</v>
      </c>
      <c r="R54" s="38">
        <v>47.5</v>
      </c>
      <c r="S54" s="38">
        <v>0</v>
      </c>
      <c r="T54" s="37">
        <f>SUMPRODUCT(LTA!J54:AN54,LTA!J$101:AN$101,LTA!J$103:AN$103)</f>
        <v>504.01</v>
      </c>
      <c r="U54" s="37">
        <f>SUMPRODUCT(LTA!J54:AN54,LTA!J$102:AN$102,LTA!J$103:AN$103)</f>
        <v>38.47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0.87</v>
      </c>
      <c r="AB54" s="75">
        <f>-STOA!N54</f>
        <v>-237.07</v>
      </c>
      <c r="AC54">
        <f t="shared" si="0"/>
        <v>16.541680521802213</v>
      </c>
      <c r="AD54">
        <f t="shared" si="1"/>
        <v>1476.5577432832888</v>
      </c>
      <c r="AE54">
        <f>'IDT-1'!B54</f>
        <v>0</v>
      </c>
      <c r="AF54" s="24"/>
      <c r="AG54">
        <f t="shared" si="2"/>
        <v>1476.5577432832888</v>
      </c>
      <c r="AI54" s="34">
        <f>PXIL!H54</f>
        <v>0</v>
      </c>
      <c r="AJ54" s="34">
        <f>PXIL!N54</f>
        <v>0</v>
      </c>
      <c r="AK54" s="34">
        <f>RTM_IEX!H54</f>
        <v>52.94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10.43</v>
      </c>
      <c r="E55">
        <f>GT_NG!P55</f>
        <v>14.473397075365577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132.16</v>
      </c>
      <c r="J55">
        <f>Bawana_RLNG!P55</f>
        <v>0</v>
      </c>
      <c r="K55">
        <f>Bawana_Spot!P55</f>
        <v>140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706.63725532894398</v>
      </c>
      <c r="P55" s="36">
        <v>58.83</v>
      </c>
      <c r="Q55" s="36">
        <v>38.14</v>
      </c>
      <c r="R55" s="38">
        <v>47.5</v>
      </c>
      <c r="S55" s="38">
        <v>0</v>
      </c>
      <c r="T55" s="37">
        <f>SUMPRODUCT(LTA!J55:AN55,LTA!J$101:AN$101,LTA!J$103:AN$103)</f>
        <v>486.02</v>
      </c>
      <c r="U55" s="37">
        <f>SUMPRODUCT(LTA!J55:AN55,LTA!J$102:AN$102,LTA!J$103:AN$103)</f>
        <v>38.700000000000003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0.87</v>
      </c>
      <c r="AB55" s="75">
        <f>-STOA!N55</f>
        <v>-237.07</v>
      </c>
      <c r="AC55">
        <f t="shared" si="0"/>
        <v>16.172930842035651</v>
      </c>
      <c r="AD55">
        <f t="shared" si="1"/>
        <v>1433.0277215622739</v>
      </c>
      <c r="AE55">
        <f>'IDT-1'!B55</f>
        <v>0</v>
      </c>
      <c r="AF55" s="24"/>
      <c r="AG55">
        <f t="shared" si="2"/>
        <v>1433.0277215622739</v>
      </c>
      <c r="AI55" s="34">
        <f>PXIL!H55</f>
        <v>0</v>
      </c>
      <c r="AJ55" s="34">
        <f>PXIL!N55</f>
        <v>0</v>
      </c>
      <c r="AK55" s="34">
        <f>RTM_IEX!H55</f>
        <v>12.51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10.43</v>
      </c>
      <c r="E56">
        <f>GT_NG!P56</f>
        <v>14.473397075365577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132.16</v>
      </c>
      <c r="J56">
        <f>Bawana_RLNG!P56</f>
        <v>0</v>
      </c>
      <c r="K56">
        <f>Bawana_Spot!P56</f>
        <v>140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693.91756212224823</v>
      </c>
      <c r="P56" s="36">
        <v>58.83</v>
      </c>
      <c r="Q56" s="36">
        <v>14.44</v>
      </c>
      <c r="R56" s="38">
        <v>47.5</v>
      </c>
      <c r="S56" s="38">
        <v>0</v>
      </c>
      <c r="T56" s="37">
        <f>SUMPRODUCT(LTA!J56:AN56,LTA!J$101:AN$101,LTA!J$103:AN$103)</f>
        <v>485.46</v>
      </c>
      <c r="U56" s="37">
        <f>SUMPRODUCT(LTA!J56:AN56,LTA!J$102:AN$102,LTA!J$103:AN$103)</f>
        <v>39.07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0.87</v>
      </c>
      <c r="AB56" s="75">
        <f>-STOA!N56</f>
        <v>-237.07</v>
      </c>
      <c r="AC56">
        <f t="shared" si="0"/>
        <v>15.760325419099406</v>
      </c>
      <c r="AD56">
        <f t="shared" si="1"/>
        <v>1384.3206337785143</v>
      </c>
      <c r="AE56">
        <f>'IDT-1'!B56</f>
        <v>0</v>
      </c>
      <c r="AF56" s="24"/>
      <c r="AG56">
        <f t="shared" si="2"/>
        <v>1384.3206337785143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10.43</v>
      </c>
      <c r="E57">
        <f>GT_NG!P57</f>
        <v>14.473397075365577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132.16</v>
      </c>
      <c r="J57">
        <f>Bawana_RLNG!P57</f>
        <v>0</v>
      </c>
      <c r="K57">
        <f>Bawana_Spot!P57</f>
        <v>140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677.0477289928001</v>
      </c>
      <c r="P57" s="36">
        <v>58.83</v>
      </c>
      <c r="Q57" s="36">
        <v>14.440000000000001</v>
      </c>
      <c r="R57" s="38">
        <v>47.5</v>
      </c>
      <c r="S57" s="38">
        <v>0</v>
      </c>
      <c r="T57" s="37">
        <f>SUMPRODUCT(LTA!J57:AN57,LTA!J$101:AN$101,LTA!J$103:AN$103)</f>
        <v>492.58</v>
      </c>
      <c r="U57" s="37">
        <f>SUMPRODUCT(LTA!J57:AN57,LTA!J$102:AN$102,LTA!J$103:AN$103)</f>
        <v>39.299999999999997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0.87</v>
      </c>
      <c r="AB57" s="75">
        <f>-STOA!N57</f>
        <v>-237.07</v>
      </c>
      <c r="AC57">
        <f t="shared" si="0"/>
        <v>15.995694820812041</v>
      </c>
      <c r="AD57">
        <f t="shared" si="1"/>
        <v>1412.1054312473534</v>
      </c>
      <c r="AE57">
        <f>'IDT-1'!B57</f>
        <v>0</v>
      </c>
      <c r="AF57" s="24"/>
      <c r="AG57">
        <f t="shared" si="2"/>
        <v>1412.1054312473534</v>
      </c>
      <c r="AI57" s="34">
        <f>PXIL!H57</f>
        <v>0</v>
      </c>
      <c r="AJ57" s="34">
        <f>PXIL!N57</f>
        <v>0</v>
      </c>
      <c r="AK57" s="34">
        <f>RTM_IEX!H57</f>
        <v>37.54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10.43</v>
      </c>
      <c r="E58">
        <f>GT_NG!P58</f>
        <v>13.477835648148146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132.16</v>
      </c>
      <c r="J58">
        <f>Bawana_RLNG!P58</f>
        <v>0</v>
      </c>
      <c r="K58">
        <f>Bawana_Spot!P58</f>
        <v>140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677.40538898278464</v>
      </c>
      <c r="P58" s="36">
        <v>28.876584673604537</v>
      </c>
      <c r="Q58" s="36">
        <v>14.440000000000001</v>
      </c>
      <c r="R58" s="38">
        <v>47.5</v>
      </c>
      <c r="S58" s="38">
        <v>0</v>
      </c>
      <c r="T58" s="37">
        <f>SUMPRODUCT(LTA!J58:AN58,LTA!J$101:AN$101,LTA!J$103:AN$103)</f>
        <v>492.71</v>
      </c>
      <c r="U58" s="37">
        <f>SUMPRODUCT(LTA!J58:AN58,LTA!J$102:AN$102,LTA!J$103:AN$103)</f>
        <v>41.129999999999995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0.87</v>
      </c>
      <c r="AB58" s="75">
        <f>-STOA!N58</f>
        <v>-237.07</v>
      </c>
      <c r="AC58">
        <f t="shared" si="0"/>
        <v>15.795679759997565</v>
      </c>
      <c r="AD58">
        <f t="shared" si="1"/>
        <v>1388.4941295445399</v>
      </c>
      <c r="AE58">
        <f>'IDT-1'!B58</f>
        <v>0</v>
      </c>
      <c r="AF58" s="24"/>
      <c r="AG58">
        <f t="shared" si="2"/>
        <v>1388.4941295445399</v>
      </c>
      <c r="AI58" s="34">
        <f>PXIL!H58</f>
        <v>0</v>
      </c>
      <c r="AJ58" s="34">
        <f>PXIL!N58</f>
        <v>0</v>
      </c>
      <c r="AK58" s="34">
        <f>RTM_IEX!H58</f>
        <v>42.36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10.43</v>
      </c>
      <c r="E59">
        <f>GT_NG!P59</f>
        <v>13.477835648148146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134.61000000000001</v>
      </c>
      <c r="J59">
        <f>Bawana_RLNG!P59</f>
        <v>0</v>
      </c>
      <c r="K59">
        <f>Bawana_Spot!P59</f>
        <v>140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686.8636559327847</v>
      </c>
      <c r="P59" s="36">
        <v>28.876584673604537</v>
      </c>
      <c r="Q59" s="36">
        <v>14.440000000000001</v>
      </c>
      <c r="R59" s="38">
        <v>47.5</v>
      </c>
      <c r="S59" s="38">
        <v>0</v>
      </c>
      <c r="T59" s="37">
        <f>SUMPRODUCT(LTA!J59:AN59,LTA!J$101:AN$101,LTA!J$103:AN$103)</f>
        <v>470.21999999999997</v>
      </c>
      <c r="U59" s="37">
        <f>SUMPRODUCT(LTA!J59:AN59,LTA!J$102:AN$102,LTA!J$103:AN$103)</f>
        <v>45.89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0.87</v>
      </c>
      <c r="AB59" s="75">
        <f>-STOA!N59</f>
        <v>-237.07</v>
      </c>
      <c r="AC59">
        <f t="shared" si="0"/>
        <v>15.584993202377563</v>
      </c>
      <c r="AD59">
        <f t="shared" si="1"/>
        <v>1363.6230830521597</v>
      </c>
      <c r="AE59">
        <f>'IDT-1'!B59</f>
        <v>0</v>
      </c>
      <c r="AF59" s="24"/>
      <c r="AG59">
        <f t="shared" si="2"/>
        <v>1363.6230830521597</v>
      </c>
      <c r="AI59" s="34">
        <f>PXIL!H59</f>
        <v>0</v>
      </c>
      <c r="AJ59" s="34">
        <f>PXIL!N59</f>
        <v>0</v>
      </c>
      <c r="AK59" s="34">
        <f>RTM_IEX!H59</f>
        <v>23.1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10.43</v>
      </c>
      <c r="E60">
        <f>GT_NG!P60</f>
        <v>13.477835648148146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134.61000000000001</v>
      </c>
      <c r="J60">
        <f>Bawana_RLNG!P60</f>
        <v>0</v>
      </c>
      <c r="K60">
        <f>Bawana_Spot!P60</f>
        <v>140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686.8636559327847</v>
      </c>
      <c r="P60" s="36">
        <v>28.876584673604537</v>
      </c>
      <c r="Q60" s="36">
        <v>14.440000000000001</v>
      </c>
      <c r="R60" s="38">
        <v>47.5</v>
      </c>
      <c r="S60" s="38">
        <v>0</v>
      </c>
      <c r="T60" s="37">
        <f>SUMPRODUCT(LTA!J60:AN60,LTA!J$101:AN$101,LTA!J$103:AN$103)</f>
        <v>469.94999999999993</v>
      </c>
      <c r="U60" s="37">
        <f>SUMPRODUCT(LTA!J60:AN60,LTA!J$102:AN$102,LTA!J$103:AN$103)</f>
        <v>47.08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0.87</v>
      </c>
      <c r="AB60" s="75">
        <f>-STOA!N60</f>
        <v>-237.07</v>
      </c>
      <c r="AC60">
        <f t="shared" si="0"/>
        <v>15.49570120237756</v>
      </c>
      <c r="AD60">
        <f t="shared" si="1"/>
        <v>1353.0823750521593</v>
      </c>
      <c r="AE60">
        <f>'IDT-1'!B60</f>
        <v>0</v>
      </c>
      <c r="AF60" s="24"/>
      <c r="AG60">
        <f t="shared" si="2"/>
        <v>1353.0823750521593</v>
      </c>
      <c r="AI60" s="34">
        <f>PXIL!H60</f>
        <v>0</v>
      </c>
      <c r="AJ60" s="34">
        <f>PXIL!N60</f>
        <v>0</v>
      </c>
      <c r="AK60" s="34">
        <f>RTM_IEX!H60</f>
        <v>11.55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10.43</v>
      </c>
      <c r="E61">
        <f>GT_NG!P61</f>
        <v>13.477835648148146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134.61000000000001</v>
      </c>
      <c r="J61">
        <f>Bawana_RLNG!P61</f>
        <v>0</v>
      </c>
      <c r="K61">
        <f>Bawana_Spot!P61</f>
        <v>140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695.33734679154179</v>
      </c>
      <c r="P61" s="36">
        <v>28.876584673604537</v>
      </c>
      <c r="Q61" s="36">
        <v>14.440000000000001</v>
      </c>
      <c r="R61" s="38">
        <v>47.5</v>
      </c>
      <c r="S61" s="38">
        <v>0</v>
      </c>
      <c r="T61" s="37">
        <f>SUMPRODUCT(LTA!J61:AN61,LTA!J$101:AN$101,LTA!J$103:AN$103)</f>
        <v>457.94999999999993</v>
      </c>
      <c r="U61" s="37">
        <f>SUMPRODUCT(LTA!J61:AN61,LTA!J$102:AN$102,LTA!J$103:AN$103)</f>
        <v>49.47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0.87</v>
      </c>
      <c r="AB61" s="75">
        <f>-STOA!N61</f>
        <v>-237.07</v>
      </c>
      <c r="AC61">
        <f t="shared" si="0"/>
        <v>15.914640205591123</v>
      </c>
      <c r="AD61">
        <f t="shared" si="1"/>
        <v>1402.5371269077034</v>
      </c>
      <c r="AE61">
        <f>'IDT-1'!B61</f>
        <v>0</v>
      </c>
      <c r="AF61" s="24"/>
      <c r="AG61">
        <f t="shared" si="2"/>
        <v>1402.5371269077034</v>
      </c>
      <c r="AI61" s="34">
        <f>PXIL!H61</f>
        <v>0</v>
      </c>
      <c r="AJ61" s="34">
        <f>PXIL!N61</f>
        <v>0</v>
      </c>
      <c r="AK61" s="34">
        <f>RTM_IEX!H61</f>
        <v>62.56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10.43</v>
      </c>
      <c r="E62">
        <f>GT_NG!P62</f>
        <v>13.477835648148146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134.61000000000001</v>
      </c>
      <c r="J62">
        <f>Bawana_RLNG!P62</f>
        <v>0</v>
      </c>
      <c r="K62">
        <f>Bawana_Spot!P62</f>
        <v>140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704.79561374154173</v>
      </c>
      <c r="P62" s="36">
        <v>28.876584673604537</v>
      </c>
      <c r="Q62" s="36">
        <v>14.440000000000001</v>
      </c>
      <c r="R62" s="38">
        <v>47.5</v>
      </c>
      <c r="S62" s="38">
        <v>0</v>
      </c>
      <c r="T62" s="37">
        <f>SUMPRODUCT(LTA!J62:AN62,LTA!J$101:AN$101,LTA!J$103:AN$103)</f>
        <v>444.8</v>
      </c>
      <c r="U62" s="37">
        <f>SUMPRODUCT(LTA!J62:AN62,LTA!J$102:AN$102,LTA!J$103:AN$103)</f>
        <v>50.81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0.87</v>
      </c>
      <c r="AB62" s="75">
        <f>-STOA!N62</f>
        <v>-237.07</v>
      </c>
      <c r="AC62">
        <f t="shared" si="0"/>
        <v>15.830289647971123</v>
      </c>
      <c r="AD62">
        <f t="shared" si="1"/>
        <v>1392.5797444153231</v>
      </c>
      <c r="AE62">
        <f>'IDT-1'!B62</f>
        <v>0</v>
      </c>
      <c r="AF62" s="24"/>
      <c r="AG62">
        <f t="shared" si="2"/>
        <v>1392.5797444153231</v>
      </c>
      <c r="AI62" s="34">
        <f>PXIL!H62</f>
        <v>0</v>
      </c>
      <c r="AJ62" s="34">
        <f>PXIL!N62</f>
        <v>0</v>
      </c>
      <c r="AK62" s="34">
        <f>RTM_IEX!H62</f>
        <v>54.87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10.43</v>
      </c>
      <c r="E63">
        <f>GT_NG!P63</f>
        <v>13.477835648148146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140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704.79561374154173</v>
      </c>
      <c r="P63" s="36">
        <v>28.876584673604537</v>
      </c>
      <c r="Q63" s="36">
        <v>14.440000000000001</v>
      </c>
      <c r="R63" s="38">
        <v>47.5</v>
      </c>
      <c r="S63" s="38">
        <v>0</v>
      </c>
      <c r="T63" s="37">
        <f>SUMPRODUCT(LTA!J63:AN63,LTA!J$101:AN$101,LTA!J$103:AN$103)</f>
        <v>406.06999999999994</v>
      </c>
      <c r="U63" s="37">
        <f>SUMPRODUCT(LTA!J63:AN63,LTA!J$102:AN$102,LTA!J$103:AN$103)</f>
        <v>45.14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-237.07</v>
      </c>
      <c r="AC63">
        <f t="shared" si="0"/>
        <v>15.843729647971125</v>
      </c>
      <c r="AD63">
        <f t="shared" si="1"/>
        <v>1394.1663044153236</v>
      </c>
      <c r="AE63">
        <f>'IDT-1'!B63</f>
        <v>0</v>
      </c>
      <c r="AF63" s="24"/>
      <c r="AG63">
        <f t="shared" si="2"/>
        <v>1394.1663044153236</v>
      </c>
      <c r="AI63" s="34">
        <f>PXIL!H63</f>
        <v>0</v>
      </c>
      <c r="AJ63" s="34">
        <f>PXIL!N63</f>
        <v>0</v>
      </c>
      <c r="AK63" s="34">
        <f>RTM_IEX!H63</f>
        <v>101.07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10.43</v>
      </c>
      <c r="E64">
        <f>GT_NG!P64</f>
        <v>13.477835648148146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140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714.25388069154178</v>
      </c>
      <c r="P64" s="36">
        <v>28.876584673604537</v>
      </c>
      <c r="Q64" s="36">
        <v>14.440000000000001</v>
      </c>
      <c r="R64" s="38">
        <v>47.5</v>
      </c>
      <c r="S64" s="38">
        <v>0</v>
      </c>
      <c r="T64" s="37">
        <f>SUMPRODUCT(LTA!J64:AN64,LTA!J$101:AN$101,LTA!J$103:AN$103)</f>
        <v>381.68999999999994</v>
      </c>
      <c r="U64" s="37">
        <f>SUMPRODUCT(LTA!J64:AN64,LTA!J$102:AN$102,LTA!J$103:AN$103)</f>
        <v>45.11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-237.07</v>
      </c>
      <c r="AC64">
        <f t="shared" si="0"/>
        <v>15.734347090351122</v>
      </c>
      <c r="AD64">
        <f t="shared" si="1"/>
        <v>1381.2539539229433</v>
      </c>
      <c r="AE64">
        <f>'IDT-1'!B64</f>
        <v>0</v>
      </c>
      <c r="AF64" s="24"/>
      <c r="AG64">
        <f t="shared" si="2"/>
        <v>1381.2539539229433</v>
      </c>
      <c r="AI64" s="34">
        <f>PXIL!H64</f>
        <v>0</v>
      </c>
      <c r="AJ64" s="34">
        <f>PXIL!N64</f>
        <v>0</v>
      </c>
      <c r="AK64" s="34">
        <f>RTM_IEX!H64</f>
        <v>103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10.43</v>
      </c>
      <c r="E65">
        <f>GT_NG!P65</f>
        <v>13.477835648148146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140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706.06451691561301</v>
      </c>
      <c r="P65" s="36">
        <v>58.83</v>
      </c>
      <c r="Q65" s="36">
        <v>14.440000000000001</v>
      </c>
      <c r="R65" s="38">
        <v>47.5</v>
      </c>
      <c r="S65" s="38">
        <v>0</v>
      </c>
      <c r="T65" s="37">
        <f>SUMPRODUCT(LTA!J65:AN65,LTA!J$101:AN$101,LTA!J$103:AN$103)</f>
        <v>329.3</v>
      </c>
      <c r="U65" s="37">
        <f>SUMPRODUCT(LTA!J65:AN65,LTA!J$102:AN$102,LTA!J$103:AN$103)</f>
        <v>45.68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-237.07</v>
      </c>
      <c r="AC65">
        <f t="shared" si="0"/>
        <v>15.878105123375045</v>
      </c>
      <c r="AD65">
        <f t="shared" si="1"/>
        <v>1398.2242474403863</v>
      </c>
      <c r="AE65">
        <f>'IDT-1'!B65</f>
        <v>0</v>
      </c>
      <c r="AF65" s="24"/>
      <c r="AG65">
        <f t="shared" si="2"/>
        <v>1398.2242474403863</v>
      </c>
      <c r="AI65" s="34">
        <f>PXIL!H65</f>
        <v>0</v>
      </c>
      <c r="AJ65" s="34">
        <f>PXIL!N65</f>
        <v>0</v>
      </c>
      <c r="AK65" s="34">
        <f>RTM_IEX!H65</f>
        <v>150.16999999999999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10.43</v>
      </c>
      <c r="E66">
        <f>GT_NG!P66</f>
        <v>13.477835648148146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140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705.78016477020708</v>
      </c>
      <c r="P66" s="36">
        <v>58.83</v>
      </c>
      <c r="Q66" s="36">
        <v>14.440000000000001</v>
      </c>
      <c r="R66" s="38">
        <v>47.5</v>
      </c>
      <c r="S66" s="38">
        <v>0</v>
      </c>
      <c r="T66" s="37">
        <f>SUMPRODUCT(LTA!J66:AN66,LTA!J$101:AN$101,LTA!J$103:AN$103)</f>
        <v>308.09000000000003</v>
      </c>
      <c r="U66" s="37">
        <f>SUMPRODUCT(LTA!J66:AN66,LTA!J$102:AN$102,LTA!J$103:AN$103)</f>
        <v>47.32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-237.07</v>
      </c>
      <c r="AC66">
        <f t="shared" si="0"/>
        <v>15.776008565353633</v>
      </c>
      <c r="AD66">
        <f t="shared" si="1"/>
        <v>1386.1719918530016</v>
      </c>
      <c r="AE66">
        <f>'IDT-1'!B66</f>
        <v>0</v>
      </c>
      <c r="AF66" s="24"/>
      <c r="AG66">
        <f t="shared" si="2"/>
        <v>1386.1719918530016</v>
      </c>
      <c r="AI66" s="34">
        <f>PXIL!H66</f>
        <v>0</v>
      </c>
      <c r="AJ66" s="34">
        <f>PXIL!N66</f>
        <v>0</v>
      </c>
      <c r="AK66" s="34">
        <f>RTM_IEX!H66</f>
        <v>157.87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10.43</v>
      </c>
      <c r="E67">
        <f>GT_NG!P67</f>
        <v>13.477835648148146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134.61000000000001</v>
      </c>
      <c r="J67">
        <f>Bawana_RLNG!P67</f>
        <v>0</v>
      </c>
      <c r="K67">
        <f>Bawana_Spot!P67</f>
        <v>140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793.91277941809187</v>
      </c>
      <c r="P67" s="36">
        <v>58.83</v>
      </c>
      <c r="Q67" s="36">
        <v>38.14</v>
      </c>
      <c r="R67" s="38">
        <v>47.5</v>
      </c>
      <c r="S67" s="38">
        <v>0</v>
      </c>
      <c r="T67" s="37">
        <f>SUMPRODUCT(LTA!J67:AN67,LTA!J$101:AN$101,LTA!J$103:AN$103)</f>
        <v>281.3</v>
      </c>
      <c r="U67" s="37">
        <f>SUMPRODUCT(LTA!J67:AN67,LTA!J$102:AN$102,LTA!J$103:AN$103)</f>
        <v>49.230000000000004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-237.07</v>
      </c>
      <c r="AC67">
        <f t="shared" si="0"/>
        <v>15.575354528395868</v>
      </c>
      <c r="AD67">
        <f t="shared" si="1"/>
        <v>1362.4852605378444</v>
      </c>
      <c r="AE67">
        <f>'IDT-1'!B67</f>
        <v>0</v>
      </c>
      <c r="AF67" s="24"/>
      <c r="AG67">
        <f t="shared" si="2"/>
        <v>1362.4852605378444</v>
      </c>
      <c r="AI67" s="34">
        <f>PXIL!H67</f>
        <v>0</v>
      </c>
      <c r="AJ67" s="34">
        <f>PXIL!N67</f>
        <v>0</v>
      </c>
      <c r="AK67" s="34">
        <f>RTM_IEX!H67</f>
        <v>47.17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10.43</v>
      </c>
      <c r="E68">
        <f>GT_NG!P68</f>
        <v>13.477835648148146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134.61000000000001</v>
      </c>
      <c r="J68">
        <f>Bawana_RLNG!P68</f>
        <v>0</v>
      </c>
      <c r="K68">
        <f>Bawana_Spot!P68</f>
        <v>140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866.57648660513166</v>
      </c>
      <c r="P68" s="36">
        <v>58.83</v>
      </c>
      <c r="Q68" s="36">
        <v>38.14</v>
      </c>
      <c r="R68" s="38">
        <v>47.019999999999996</v>
      </c>
      <c r="S68" s="38">
        <v>0</v>
      </c>
      <c r="T68" s="37">
        <f>SUMPRODUCT(LTA!J68:AN68,LTA!J$101:AN$101,LTA!J$103:AN$103)</f>
        <v>255.40000000000003</v>
      </c>
      <c r="U68" s="37">
        <f>SUMPRODUCT(LTA!J68:AN68,LTA!J$102:AN$102,LTA!J$103:AN$103)</f>
        <v>50.14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-237.07</v>
      </c>
      <c r="AC68">
        <f t="shared" ref="AC68:AC98" si="3">SUMIF(B68:AB68,"&gt;0")*$AC$2-SUMIF(B68:AB68,"&lt;0")*($AC$2/(1-$AC$2))+SUMIF(AI68:AR68,"&gt;0")*$AC$2-SUMIF(AI68:AR68,"&lt;0")*($AC$2/(1-$AC$2))</f>
        <v>15.696849668767001</v>
      </c>
      <c r="AD68">
        <f t="shared" ref="AD68:AD98" si="4">SUM(B68:AB68,AI68:AT68)-AC68</f>
        <v>1376.8274725845131</v>
      </c>
      <c r="AE68">
        <f>'IDT-1'!B68</f>
        <v>0</v>
      </c>
      <c r="AF68" s="24"/>
      <c r="AG68">
        <f t="shared" ref="AG68:AG98" si="5">SUM(AD68:AF68)</f>
        <v>1376.8274725845131</v>
      </c>
      <c r="AI68" s="34">
        <f>PXIL!H68</f>
        <v>0</v>
      </c>
      <c r="AJ68" s="34">
        <f>PXIL!N68</f>
        <v>0</v>
      </c>
      <c r="AK68" s="34">
        <f>RTM_IEX!H68</f>
        <v>14.44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10.43</v>
      </c>
      <c r="E69">
        <f>GT_NG!P69</f>
        <v>13.477835648148146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112.55560329674623</v>
      </c>
      <c r="J69">
        <f>Bawana_RLNG!P69</f>
        <v>0</v>
      </c>
      <c r="K69">
        <f>Bawana_Spot!P69</f>
        <v>200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958.60580119813585</v>
      </c>
      <c r="P69" s="36">
        <v>58.83</v>
      </c>
      <c r="Q69" s="36">
        <v>38.14</v>
      </c>
      <c r="R69" s="38">
        <v>39.989999999999995</v>
      </c>
      <c r="S69" s="38">
        <v>0</v>
      </c>
      <c r="T69" s="37">
        <f>SUMPRODUCT(LTA!J69:AN69,LTA!J$101:AN$101,LTA!J$103:AN$103)</f>
        <v>232.64000000000001</v>
      </c>
      <c r="U69" s="37">
        <f>SUMPRODUCT(LTA!J69:AN69,LTA!J$102:AN$102,LTA!J$103:AN$103)</f>
        <v>45.1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-237.07</v>
      </c>
      <c r="AC69">
        <f t="shared" si="3"/>
        <v>17.05246359703203</v>
      </c>
      <c r="AD69">
        <f t="shared" si="4"/>
        <v>1376.1767765459981</v>
      </c>
      <c r="AE69">
        <f>'IDT-1'!B69</f>
        <v>0</v>
      </c>
      <c r="AF69" s="24"/>
      <c r="AG69">
        <f t="shared" si="5"/>
        <v>1376.1767765459981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-80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10.43</v>
      </c>
      <c r="E70">
        <f>GT_NG!P70</f>
        <v>13.477835648148146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102.55599390648803</v>
      </c>
      <c r="J70">
        <f>Bawana_RLNG!P70</f>
        <v>0</v>
      </c>
      <c r="K70">
        <f>Bawana_Spot!P70</f>
        <v>250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972.06997131918592</v>
      </c>
      <c r="P70" s="36">
        <v>58.83</v>
      </c>
      <c r="Q70" s="36">
        <v>38.14</v>
      </c>
      <c r="R70" s="38">
        <v>35.07</v>
      </c>
      <c r="S70" s="38">
        <v>0</v>
      </c>
      <c r="T70" s="37">
        <f>SUMPRODUCT(LTA!J70:AN70,LTA!J$101:AN$101,LTA!J$103:AN$103)</f>
        <v>203.1</v>
      </c>
      <c r="U70" s="37">
        <f>SUMPRODUCT(LTA!J70:AN70,LTA!J$102:AN$102,LTA!J$103:AN$103)</f>
        <v>45.28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-237.07</v>
      </c>
      <c r="AC70">
        <f t="shared" si="3"/>
        <v>17.366094746218685</v>
      </c>
      <c r="AD70">
        <f t="shared" si="4"/>
        <v>1377.0477061276033</v>
      </c>
      <c r="AE70">
        <f>'IDT-1'!B70</f>
        <v>0</v>
      </c>
      <c r="AF70" s="24"/>
      <c r="AG70">
        <f t="shared" si="5"/>
        <v>1377.0477061276033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-98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10.43</v>
      </c>
      <c r="E71">
        <f>GT_NG!P71</f>
        <v>13.477835648148146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102.55599390648803</v>
      </c>
      <c r="J71">
        <f>Bawana_RLNG!P71</f>
        <v>0</v>
      </c>
      <c r="K71">
        <f>Bawana_Spot!P71</f>
        <v>290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1002.6182712623121</v>
      </c>
      <c r="P71" s="36">
        <v>58.83</v>
      </c>
      <c r="Q71" s="36">
        <v>38.14</v>
      </c>
      <c r="R71" s="38">
        <v>23.795202580124968</v>
      </c>
      <c r="S71" s="38">
        <v>0</v>
      </c>
      <c r="T71" s="37">
        <f>SUMPRODUCT(LTA!J71:AN71,LTA!J$101:AN$101,LTA!J$103:AN$103)</f>
        <v>172.14000000000001</v>
      </c>
      <c r="U71" s="37">
        <f>SUMPRODUCT(LTA!J71:AN71,LTA!J$102:AN$102,LTA!J$103:AN$103)</f>
        <v>67.88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-237.07</v>
      </c>
      <c r="AC71">
        <f t="shared" si="3"/>
        <v>17.861537429213111</v>
      </c>
      <c r="AD71">
        <f t="shared" si="4"/>
        <v>1419.4657659678605</v>
      </c>
      <c r="AE71">
        <f>'IDT-1'!B71</f>
        <v>0</v>
      </c>
      <c r="AF71" s="24"/>
      <c r="AG71">
        <f t="shared" si="5"/>
        <v>1419.4657659678605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-106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10.43</v>
      </c>
      <c r="E72">
        <f>GT_NG!P72</f>
        <v>13.477835648148146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102.55599390648803</v>
      </c>
      <c r="J72">
        <f>Bawana_RLNG!P72</f>
        <v>0</v>
      </c>
      <c r="K72">
        <f>Bawana_Spot!P72</f>
        <v>290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1026.9332580170862</v>
      </c>
      <c r="P72" s="36">
        <v>58.83</v>
      </c>
      <c r="Q72" s="36">
        <v>38.14</v>
      </c>
      <c r="R72" s="38">
        <v>14.040000000000001</v>
      </c>
      <c r="S72" s="38">
        <v>0</v>
      </c>
      <c r="T72" s="37">
        <f>SUMPRODUCT(LTA!J72:AN72,LTA!J$101:AN$101,LTA!J$103:AN$103)</f>
        <v>134.30000000000001</v>
      </c>
      <c r="U72" s="37">
        <f>SUMPRODUCT(LTA!J72:AN72,LTA!J$102:AN$102,LTA!J$103:AN$103)</f>
        <v>68.2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-237.07</v>
      </c>
      <c r="AC72">
        <f t="shared" si="3"/>
        <v>17.270527203210374</v>
      </c>
      <c r="AD72">
        <f t="shared" si="4"/>
        <v>1444.096560368512</v>
      </c>
      <c r="AE72">
        <f>'IDT-1'!B72</f>
        <v>0</v>
      </c>
      <c r="AF72" s="24"/>
      <c r="AG72">
        <f t="shared" si="5"/>
        <v>1444.096560368512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-59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10.43</v>
      </c>
      <c r="E73">
        <f>GT_NG!P73</f>
        <v>13.477835648148146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102.55599390648803</v>
      </c>
      <c r="J73">
        <f>Bawana_RLNG!P73</f>
        <v>0</v>
      </c>
      <c r="K73">
        <f>Bawana_Spot!P73</f>
        <v>282.38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1099.931668295053</v>
      </c>
      <c r="P73" s="36">
        <v>58.83</v>
      </c>
      <c r="Q73" s="36">
        <v>38.14</v>
      </c>
      <c r="R73" s="38">
        <v>7.2152026578073087</v>
      </c>
      <c r="S73" s="38">
        <v>0</v>
      </c>
      <c r="T73" s="37">
        <f>SUMPRODUCT(LTA!J73:AN73,LTA!J$101:AN$101,LTA!J$103:AN$103)</f>
        <v>101.89000000000001</v>
      </c>
      <c r="U73" s="37">
        <f>SUMPRODUCT(LTA!J73:AN73,LTA!J$102:AN$102,LTA!J$103:AN$103)</f>
        <v>70.13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-237.07</v>
      </c>
      <c r="AC73">
        <f t="shared" si="3"/>
        <v>17.514816709595767</v>
      </c>
      <c r="AD73">
        <f t="shared" si="4"/>
        <v>1470.925883797901</v>
      </c>
      <c r="AE73">
        <f>'IDT-1'!B73</f>
        <v>0</v>
      </c>
      <c r="AF73" s="24"/>
      <c r="AG73">
        <f t="shared" si="5"/>
        <v>1470.925883797901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-60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10.43</v>
      </c>
      <c r="E74">
        <f>GT_NG!P74</f>
        <v>14.473397075365577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102.55599390648803</v>
      </c>
      <c r="J74">
        <f>Bawana_RLNG!P74</f>
        <v>0</v>
      </c>
      <c r="K74">
        <f>Bawana_Spot!P74</f>
        <v>274.45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1105.6123315609332</v>
      </c>
      <c r="P74" s="36">
        <v>58.83</v>
      </c>
      <c r="Q74" s="36">
        <v>38.14</v>
      </c>
      <c r="R74" s="38">
        <v>3.1952023988005998</v>
      </c>
      <c r="S74" s="38">
        <v>0</v>
      </c>
      <c r="T74" s="37">
        <f>SUMPRODUCT(LTA!J74:AN74,LTA!J$101:AN$101,LTA!J$103:AN$103)</f>
        <v>73.37</v>
      </c>
      <c r="U74" s="37">
        <f>SUMPRODUCT(LTA!J74:AN74,LTA!J$102:AN$102,LTA!J$103:AN$103)</f>
        <v>71.849999999999994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50.06</v>
      </c>
      <c r="Z74" s="34">
        <f>IEX!N74</f>
        <v>0</v>
      </c>
      <c r="AA74" s="75">
        <f>STOA!H74</f>
        <v>0.53</v>
      </c>
      <c r="AB74" s="75">
        <f>-STOA!N74</f>
        <v>-237.07</v>
      </c>
      <c r="AC74">
        <f t="shared" si="3"/>
        <v>17.889154256641241</v>
      </c>
      <c r="AD74">
        <f t="shared" si="4"/>
        <v>1499.0477706849463</v>
      </c>
      <c r="AE74">
        <f>'IDT-1'!B74</f>
        <v>0</v>
      </c>
      <c r="AF74" s="24"/>
      <c r="AG74">
        <f t="shared" si="5"/>
        <v>1499.0477706849463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-68</v>
      </c>
      <c r="AM74" s="34">
        <f>RTM_PXI!H74</f>
        <v>0</v>
      </c>
      <c r="AN74" s="34">
        <f>RTM_PXI!N74</f>
        <v>0</v>
      </c>
      <c r="AO74" s="148">
        <f>GDAM_IEX!H74</f>
        <v>18.510000000000002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10.43</v>
      </c>
      <c r="E75">
        <f>GT_NG!P75</f>
        <v>14.596400449943756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102.55599390648803</v>
      </c>
      <c r="J75">
        <f>Bawana_RLNG!P75</f>
        <v>0</v>
      </c>
      <c r="K75">
        <f>Bawana_Spot!P75</f>
        <v>274.45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1107.5711304492474</v>
      </c>
      <c r="P75" s="36">
        <v>58.83</v>
      </c>
      <c r="Q75" s="36">
        <v>38.14</v>
      </c>
      <c r="R75" s="38">
        <v>0</v>
      </c>
      <c r="S75" s="38">
        <v>0</v>
      </c>
      <c r="T75" s="37">
        <f>SUMPRODUCT(LTA!J75:AN75,LTA!J$101:AN$101,LTA!J$103:AN$103)</f>
        <v>43.95</v>
      </c>
      <c r="U75" s="37">
        <f>SUMPRODUCT(LTA!J75:AN75,LTA!J$102:AN$102,LTA!J$103:AN$103)</f>
        <v>70.740000000000009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71.650000000000006</v>
      </c>
      <c r="Z75" s="34">
        <f>IEX!N75</f>
        <v>0</v>
      </c>
      <c r="AA75" s="75">
        <f>STOA!H75</f>
        <v>0.53</v>
      </c>
      <c r="AB75" s="75">
        <f>-STOA!N75</f>
        <v>-263.48</v>
      </c>
      <c r="AC75">
        <f t="shared" si="3"/>
        <v>19.482316964559718</v>
      </c>
      <c r="AD75">
        <f t="shared" si="4"/>
        <v>1557.7512078411196</v>
      </c>
      <c r="AE75">
        <f>'IDT-1'!B75</f>
        <v>0</v>
      </c>
      <c r="AF75" s="24"/>
      <c r="AG75">
        <f t="shared" si="5"/>
        <v>1557.7512078411196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-106</v>
      </c>
      <c r="AM75" s="34">
        <f>RTM_PXI!H75</f>
        <v>0</v>
      </c>
      <c r="AN75" s="34">
        <f>RTM_PXI!N75</f>
        <v>0</v>
      </c>
      <c r="AO75" s="148">
        <f>GDAM_IEX!H75</f>
        <v>153.27000000000001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10.43</v>
      </c>
      <c r="E76">
        <f>GT_NG!P76</f>
        <v>14.596400449943756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102.55599390648803</v>
      </c>
      <c r="J76">
        <f>Bawana_RLNG!P76</f>
        <v>0</v>
      </c>
      <c r="K76">
        <f>Bawana_Spot!P76</f>
        <v>274.45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1107.5711304492474</v>
      </c>
      <c r="P76" s="36">
        <v>58.83</v>
      </c>
      <c r="Q76" s="36">
        <v>38.14</v>
      </c>
      <c r="R76" s="38">
        <v>0</v>
      </c>
      <c r="S76" s="38">
        <v>0</v>
      </c>
      <c r="T76" s="37">
        <f>SUMPRODUCT(LTA!J76:AN76,LTA!J$101:AN$101,LTA!J$103:AN$103)</f>
        <v>28.75</v>
      </c>
      <c r="U76" s="37">
        <f>SUMPRODUCT(LTA!J76:AN76,LTA!J$102:AN$102,LTA!J$103:AN$103)</f>
        <v>71.539999999999992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100.48</v>
      </c>
      <c r="Z76" s="34">
        <f>IEX!N76</f>
        <v>0</v>
      </c>
      <c r="AA76" s="75">
        <f>STOA!H76</f>
        <v>0.53</v>
      </c>
      <c r="AB76" s="75">
        <f>-STOA!N76</f>
        <v>-263.48</v>
      </c>
      <c r="AC76">
        <f t="shared" si="3"/>
        <v>19.337944548262822</v>
      </c>
      <c r="AD76">
        <f t="shared" si="4"/>
        <v>1596.9455802574162</v>
      </c>
      <c r="AE76">
        <f>'IDT-1'!B76</f>
        <v>0</v>
      </c>
      <c r="AF76" s="24"/>
      <c r="AG76">
        <f t="shared" si="5"/>
        <v>1596.9455802574162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-78</v>
      </c>
      <c r="AM76" s="34">
        <f>RTM_PXI!H76</f>
        <v>0</v>
      </c>
      <c r="AN76" s="34">
        <f>RTM_PXI!N76</f>
        <v>0</v>
      </c>
      <c r="AO76" s="148">
        <f>GDAM_IEX!H76</f>
        <v>149.88999999999999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10.43</v>
      </c>
      <c r="E77">
        <f>GT_NG!P77</f>
        <v>15.250834473324216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102.55599390648803</v>
      </c>
      <c r="J77">
        <f>Bawana_RLNG!P77</f>
        <v>0</v>
      </c>
      <c r="K77">
        <f>Bawana_Spot!P77</f>
        <v>274.45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1113.1569831144163</v>
      </c>
      <c r="P77" s="36">
        <v>58.83</v>
      </c>
      <c r="Q77" s="36">
        <v>38.14</v>
      </c>
      <c r="R77" s="38">
        <v>0</v>
      </c>
      <c r="S77" s="38">
        <v>0</v>
      </c>
      <c r="T77" s="37">
        <f>SUMPRODUCT(LTA!J77:AN77,LTA!J$101:AN$101,LTA!J$103:AN$103)</f>
        <v>25.259999999999998</v>
      </c>
      <c r="U77" s="37">
        <f>SUMPRODUCT(LTA!J77:AN77,LTA!J$102:AN$102,LTA!J$103:AN$103)</f>
        <v>68.080000000000013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79.19</v>
      </c>
      <c r="Z77" s="34">
        <f>IEX!N77</f>
        <v>0</v>
      </c>
      <c r="AA77" s="75">
        <f>STOA!H77</f>
        <v>0.53</v>
      </c>
      <c r="AB77" s="75">
        <f>-STOA!N77</f>
        <v>-263.48</v>
      </c>
      <c r="AC77">
        <f t="shared" si="3"/>
        <v>18.790812227927074</v>
      </c>
      <c r="AD77">
        <f t="shared" si="4"/>
        <v>1630.7729992663017</v>
      </c>
      <c r="AE77">
        <f>'IDT-1'!B77</f>
        <v>0</v>
      </c>
      <c r="AF77" s="24"/>
      <c r="AG77">
        <f t="shared" si="5"/>
        <v>1630.7729992663017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-29</v>
      </c>
      <c r="AM77" s="34">
        <f>RTM_PXI!H77</f>
        <v>0</v>
      </c>
      <c r="AN77" s="34">
        <f>RTM_PXI!N77</f>
        <v>0</v>
      </c>
      <c r="AO77" s="148">
        <f>GDAM_IEX!H77</f>
        <v>156.16999999999999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10.638599999999999</v>
      </c>
      <c r="E78">
        <f>GT_NG!P78</f>
        <v>15.250834473324216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102.55599390648803</v>
      </c>
      <c r="J78">
        <f>Bawana_RLNG!P78</f>
        <v>0</v>
      </c>
      <c r="K78">
        <f>Bawana_Spot!P78</f>
        <v>274.45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1107.9621220960921</v>
      </c>
      <c r="P78" s="36">
        <v>58.83</v>
      </c>
      <c r="Q78" s="36">
        <v>38.14</v>
      </c>
      <c r="R78" s="38">
        <v>0</v>
      </c>
      <c r="S78" s="38">
        <v>0</v>
      </c>
      <c r="T78" s="37">
        <f>SUMPRODUCT(LTA!J78:AN78,LTA!J$101:AN$101,LTA!J$103:AN$103)</f>
        <v>24.56</v>
      </c>
      <c r="U78" s="37">
        <f>SUMPRODUCT(LTA!J78:AN78,LTA!J$102:AN$102,LTA!J$103:AN$103)</f>
        <v>68.099999999999994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93.63</v>
      </c>
      <c r="Z78" s="34">
        <f>IEX!N78</f>
        <v>0</v>
      </c>
      <c r="AA78" s="75">
        <f>STOA!H78</f>
        <v>0.53</v>
      </c>
      <c r="AB78" s="75">
        <f>-STOA!N78</f>
        <v>-263.48</v>
      </c>
      <c r="AC78">
        <f t="shared" si="3"/>
        <v>19.281515420770489</v>
      </c>
      <c r="AD78">
        <f t="shared" si="4"/>
        <v>1640.4960350551337</v>
      </c>
      <c r="AE78">
        <f>'IDT-1'!B78</f>
        <v>0</v>
      </c>
      <c r="AF78" s="24"/>
      <c r="AG78">
        <f t="shared" si="5"/>
        <v>1640.4960350551337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-53</v>
      </c>
      <c r="AM78" s="34">
        <f>RTM_PXI!H78</f>
        <v>0</v>
      </c>
      <c r="AN78" s="34">
        <f>RTM_PXI!N78</f>
        <v>0</v>
      </c>
      <c r="AO78" s="148">
        <f>GDAM_IEX!H78</f>
        <v>181.61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10.638599999999999</v>
      </c>
      <c r="E79">
        <f>GT_NG!P79</f>
        <v>15.250834473324216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102.55599390648803</v>
      </c>
      <c r="J79">
        <f>Bawana_RLNG!P79</f>
        <v>0</v>
      </c>
      <c r="K79">
        <f>Bawana_Spot!P79</f>
        <v>274.45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1019.1817655208816</v>
      </c>
      <c r="P79" s="36">
        <v>58.83</v>
      </c>
      <c r="Q79" s="36">
        <v>38.14</v>
      </c>
      <c r="R79" s="38">
        <v>0</v>
      </c>
      <c r="S79" s="38">
        <v>0</v>
      </c>
      <c r="T79" s="37">
        <f>SUMPRODUCT(LTA!J79:AN79,LTA!J$101:AN$101,LTA!J$103:AN$103)</f>
        <v>26.630000000000003</v>
      </c>
      <c r="U79" s="37">
        <f>SUMPRODUCT(LTA!J79:AN79,LTA!J$102:AN$102,LTA!J$103:AN$103)</f>
        <v>69.430000000000007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103.24</v>
      </c>
      <c r="Z79" s="34">
        <f>IEX!N79</f>
        <v>0</v>
      </c>
      <c r="AA79" s="75">
        <f>STOA!H79</f>
        <v>0.63</v>
      </c>
      <c r="AB79" s="75">
        <f>-STOA!N79</f>
        <v>-263.48</v>
      </c>
      <c r="AC79">
        <f t="shared" si="3"/>
        <v>20.1800004158574</v>
      </c>
      <c r="AD79">
        <f t="shared" si="4"/>
        <v>1632.0771934848367</v>
      </c>
      <c r="AE79">
        <f>'IDT-1'!B79</f>
        <v>0</v>
      </c>
      <c r="AF79" s="24"/>
      <c r="AG79">
        <f t="shared" si="5"/>
        <v>1632.0771934848367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-110</v>
      </c>
      <c r="AM79" s="34">
        <f>RTM_PXI!H79</f>
        <v>0</v>
      </c>
      <c r="AN79" s="34">
        <f>RTM_PXI!N79</f>
        <v>0</v>
      </c>
      <c r="AO79" s="148">
        <f>GDAM_IEX!H79</f>
        <v>306.76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10.638599999999999</v>
      </c>
      <c r="E80">
        <f>GT_NG!P80</f>
        <v>15.250834473324216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102.55599390648803</v>
      </c>
      <c r="J80">
        <f>Bawana_RLNG!P80</f>
        <v>0</v>
      </c>
      <c r="K80">
        <f>Bawana_Spot!P80</f>
        <v>240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974.41075035355709</v>
      </c>
      <c r="P80" s="36">
        <v>58.83</v>
      </c>
      <c r="Q80" s="36">
        <v>38.14</v>
      </c>
      <c r="R80" s="38">
        <v>0</v>
      </c>
      <c r="S80" s="38">
        <v>0</v>
      </c>
      <c r="T80" s="37">
        <f>SUMPRODUCT(LTA!J80:AN80,LTA!J$101:AN$101,LTA!J$103:AN$103)</f>
        <v>29.540000000000003</v>
      </c>
      <c r="U80" s="37">
        <f>SUMPRODUCT(LTA!J80:AN80,LTA!J$102:AN$102,LTA!J$103:AN$103)</f>
        <v>71.569999999999993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147.93</v>
      </c>
      <c r="Z80" s="34">
        <f>IEX!N80</f>
        <v>0</v>
      </c>
      <c r="AA80" s="75">
        <f>STOA!H80</f>
        <v>0.63</v>
      </c>
      <c r="AB80" s="75">
        <f>-STOA!N80</f>
        <v>-263.48</v>
      </c>
      <c r="AC80">
        <f t="shared" si="3"/>
        <v>20.718531881997656</v>
      </c>
      <c r="AD80">
        <f t="shared" si="4"/>
        <v>1619.3276468513716</v>
      </c>
      <c r="AE80">
        <f>'IDT-1'!B80</f>
        <v>0</v>
      </c>
      <c r="AF80" s="24"/>
      <c r="AG80">
        <f t="shared" si="5"/>
        <v>1619.3276468513716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-148</v>
      </c>
      <c r="AM80" s="34">
        <f>RTM_PXI!H80</f>
        <v>0</v>
      </c>
      <c r="AN80" s="34">
        <f>RTM_PXI!N80</f>
        <v>0</v>
      </c>
      <c r="AO80" s="148">
        <f>GDAM_IEX!H80</f>
        <v>362.03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10.638599999999999</v>
      </c>
      <c r="E81">
        <f>GT_NG!P81</f>
        <v>15.250834473324216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102.55599390648803</v>
      </c>
      <c r="J81">
        <f>Bawana_RLNG!P81</f>
        <v>0</v>
      </c>
      <c r="K81">
        <f>Bawana_Spot!P81</f>
        <v>170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955.77455218907392</v>
      </c>
      <c r="P81" s="36">
        <v>58.83</v>
      </c>
      <c r="Q81" s="36">
        <v>38.14</v>
      </c>
      <c r="R81" s="38">
        <v>0</v>
      </c>
      <c r="S81" s="38">
        <v>0</v>
      </c>
      <c r="T81" s="37">
        <f>SUMPRODUCT(LTA!J81:AN81,LTA!J$101:AN$101,LTA!J$103:AN$103)</f>
        <v>33.980000000000004</v>
      </c>
      <c r="U81" s="37">
        <f>SUMPRODUCT(LTA!J81:AN81,LTA!J$102:AN$102,LTA!J$103:AN$103)</f>
        <v>71.31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113.16</v>
      </c>
      <c r="Z81" s="34">
        <f>IEX!N81</f>
        <v>0</v>
      </c>
      <c r="AA81" s="75">
        <f>STOA!H81</f>
        <v>0.63</v>
      </c>
      <c r="AB81" s="75">
        <f>-STOA!N81</f>
        <v>-263.48</v>
      </c>
      <c r="AC81">
        <f t="shared" si="3"/>
        <v>20.740864445088445</v>
      </c>
      <c r="AD81">
        <f t="shared" si="4"/>
        <v>1575.7691161237979</v>
      </c>
      <c r="AE81">
        <f>'IDT-1'!B81</f>
        <v>0</v>
      </c>
      <c r="AF81" s="24"/>
      <c r="AG81">
        <f t="shared" si="5"/>
        <v>1575.7691161237979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-171</v>
      </c>
      <c r="AM81" s="34">
        <f>RTM_PXI!H81</f>
        <v>0</v>
      </c>
      <c r="AN81" s="34">
        <f>RTM_PXI!N81</f>
        <v>0</v>
      </c>
      <c r="AO81" s="148">
        <f>GDAM_IEX!H81</f>
        <v>460.72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10.638599999999999</v>
      </c>
      <c r="E82">
        <f>GT_NG!P82</f>
        <v>15.250834473324216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102.55599390648803</v>
      </c>
      <c r="J82">
        <f>Bawana_RLNG!P82</f>
        <v>0</v>
      </c>
      <c r="K82">
        <f>Bawana_Spot!P82</f>
        <v>170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938.30899339907387</v>
      </c>
      <c r="P82" s="36">
        <v>58.83</v>
      </c>
      <c r="Q82" s="36">
        <v>38.14</v>
      </c>
      <c r="R82" s="38">
        <v>0</v>
      </c>
      <c r="S82" s="38">
        <v>0</v>
      </c>
      <c r="T82" s="37">
        <f>SUMPRODUCT(LTA!J82:AN82,LTA!J$101:AN$101,LTA!J$103:AN$103)</f>
        <v>37.400000000000006</v>
      </c>
      <c r="U82" s="37">
        <f>SUMPRODUCT(LTA!J82:AN82,LTA!J$102:AN$102,LTA!J$103:AN$103)</f>
        <v>72.31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108.79</v>
      </c>
      <c r="Z82" s="34">
        <f>IEX!N82</f>
        <v>0</v>
      </c>
      <c r="AA82" s="75">
        <f>STOA!H82</f>
        <v>0.63</v>
      </c>
      <c r="AB82" s="75">
        <f>-STOA!N82</f>
        <v>-263.48</v>
      </c>
      <c r="AC82">
        <f t="shared" si="3"/>
        <v>21.226443640724007</v>
      </c>
      <c r="AD82">
        <f t="shared" si="4"/>
        <v>1570.8279781381623</v>
      </c>
      <c r="AE82">
        <f>'IDT-1'!B82</f>
        <v>0</v>
      </c>
      <c r="AF82" s="24"/>
      <c r="AG82">
        <f t="shared" si="5"/>
        <v>1570.8279781381623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-202</v>
      </c>
      <c r="AM82" s="34">
        <f>RTM_PXI!H82</f>
        <v>0</v>
      </c>
      <c r="AN82" s="34">
        <f>RTM_PXI!N82</f>
        <v>0</v>
      </c>
      <c r="AO82" s="148">
        <f>GDAM_IEX!H82</f>
        <v>504.68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10.638599999999999</v>
      </c>
      <c r="E83">
        <f>GT_NG!P83</f>
        <v>15.250834473324216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102.55599390648803</v>
      </c>
      <c r="J83">
        <f>Bawana_RLNG!P83</f>
        <v>0</v>
      </c>
      <c r="K83">
        <f>Bawana_Spot!P83</f>
        <v>270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932.38755977635583</v>
      </c>
      <c r="P83" s="36">
        <v>58.83</v>
      </c>
      <c r="Q83" s="36">
        <v>38.14</v>
      </c>
      <c r="R83" s="38">
        <v>0</v>
      </c>
      <c r="S83" s="38">
        <v>0</v>
      </c>
      <c r="T83" s="37">
        <f>SUMPRODUCT(LTA!J83:AN83,LTA!J$101:AN$101,LTA!J$103:AN$103)</f>
        <v>38.69</v>
      </c>
      <c r="U83" s="37">
        <f>SUMPRODUCT(LTA!J83:AN83,LTA!J$102:AN$102,LTA!J$103:AN$103)</f>
        <v>79.759999999999991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0.63</v>
      </c>
      <c r="AB83" s="75">
        <f>-STOA!N83</f>
        <v>-263.48</v>
      </c>
      <c r="AC83">
        <f t="shared" si="3"/>
        <v>19.065148668079381</v>
      </c>
      <c r="AD83">
        <f t="shared" si="4"/>
        <v>1518.5478394880888</v>
      </c>
      <c r="AE83">
        <f>'IDT-1'!B83</f>
        <v>0</v>
      </c>
      <c r="AF83" s="24"/>
      <c r="AG83">
        <f t="shared" si="5"/>
        <v>1518.5478394880888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-101</v>
      </c>
      <c r="AM83" s="34">
        <f>RTM_PXI!H83</f>
        <v>0</v>
      </c>
      <c r="AN83" s="34">
        <f>RTM_PXI!N83</f>
        <v>0</v>
      </c>
      <c r="AO83" s="148">
        <f>GDAM_IEX!H83</f>
        <v>355.21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10.638599999999999</v>
      </c>
      <c r="E84">
        <f>GT_NG!P84</f>
        <v>15.250834473324216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102.55599390648803</v>
      </c>
      <c r="J84">
        <f>Bawana_RLNG!P84</f>
        <v>0</v>
      </c>
      <c r="K84">
        <f>Bawana_Spot!P84</f>
        <v>289.97000000000003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932.38755977635583</v>
      </c>
      <c r="P84" s="36">
        <v>58.83</v>
      </c>
      <c r="Q84" s="36">
        <v>38.14</v>
      </c>
      <c r="R84" s="38">
        <v>0</v>
      </c>
      <c r="S84" s="38">
        <v>0</v>
      </c>
      <c r="T84" s="37">
        <f>SUMPRODUCT(LTA!J84:AN84,LTA!J$101:AN$101,LTA!J$103:AN$103)</f>
        <v>43.47</v>
      </c>
      <c r="U84" s="37">
        <f>SUMPRODUCT(LTA!J84:AN84,LTA!J$102:AN$102,LTA!J$103:AN$103)</f>
        <v>82.28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0.63</v>
      </c>
      <c r="AB84" s="75">
        <f>-STOA!N84</f>
        <v>-263.48</v>
      </c>
      <c r="AC84">
        <f t="shared" si="3"/>
        <v>19.45939539982605</v>
      </c>
      <c r="AD84">
        <f t="shared" si="4"/>
        <v>1504.8335927563421</v>
      </c>
      <c r="AE84">
        <f>'IDT-1'!B84</f>
        <v>2.169</v>
      </c>
      <c r="AF84" s="24"/>
      <c r="AG84">
        <f t="shared" si="5"/>
        <v>1507.0025927563422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-131</v>
      </c>
      <c r="AM84" s="34">
        <f>RTM_PXI!H84</f>
        <v>0</v>
      </c>
      <c r="AN84" s="34">
        <f>RTM_PXI!N84</f>
        <v>0</v>
      </c>
      <c r="AO84" s="148">
        <f>GDAM_IEX!H84</f>
        <v>344.62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10.638599999999999</v>
      </c>
      <c r="E85">
        <f>GT_NG!P85</f>
        <v>15.250834473324216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102.55599390648803</v>
      </c>
      <c r="J85">
        <f>Bawana_RLNG!P85</f>
        <v>0</v>
      </c>
      <c r="K85">
        <f>Bawana_Spot!P85</f>
        <v>289.97000000000003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933.36776580063122</v>
      </c>
      <c r="P85" s="36">
        <v>58.83</v>
      </c>
      <c r="Q85" s="36">
        <v>38.14</v>
      </c>
      <c r="R85" s="38">
        <v>0</v>
      </c>
      <c r="S85" s="38">
        <v>0</v>
      </c>
      <c r="T85" s="37">
        <f>SUMPRODUCT(LTA!J85:AN85,LTA!J$101:AN$101,LTA!J$103:AN$103)</f>
        <v>48.78</v>
      </c>
      <c r="U85" s="37">
        <f>SUMPRODUCT(LTA!J85:AN85,LTA!J$102:AN$102,LTA!J$103:AN$103)</f>
        <v>84.39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0.63</v>
      </c>
      <c r="AB85" s="75">
        <f>-STOA!N85</f>
        <v>-263.48</v>
      </c>
      <c r="AC85">
        <f t="shared" si="3"/>
        <v>19.43015333857841</v>
      </c>
      <c r="AD85">
        <f>SUM(B85:AB85,AI85:AT85)-AC85</f>
        <v>1473.2630408418652</v>
      </c>
      <c r="AE85">
        <f>'IDT-1'!B85</f>
        <v>15</v>
      </c>
      <c r="AF85" s="24"/>
      <c r="AG85">
        <f t="shared" si="5"/>
        <v>1488.2630408418652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-145</v>
      </c>
      <c r="AM85" s="34">
        <f>RTM_PXI!H85</f>
        <v>0</v>
      </c>
      <c r="AN85" s="34">
        <f>RTM_PXI!N85</f>
        <v>0</v>
      </c>
      <c r="AO85" s="148">
        <f>GDAM_IEX!H85</f>
        <v>318.62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10.638599999999999</v>
      </c>
      <c r="E86">
        <f>GT_NG!P86</f>
        <v>15.250834473324216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102.55599390648803</v>
      </c>
      <c r="J86">
        <f>Bawana_RLNG!P86</f>
        <v>0</v>
      </c>
      <c r="K86">
        <f>Bawana_Spot!P86</f>
        <v>200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948.72432567635587</v>
      </c>
      <c r="P86" s="36">
        <v>58.83</v>
      </c>
      <c r="Q86" s="36">
        <v>38.14</v>
      </c>
      <c r="R86" s="38">
        <v>0</v>
      </c>
      <c r="S86" s="38">
        <v>0</v>
      </c>
      <c r="T86" s="37">
        <f>SUMPRODUCT(LTA!J86:AN86,LTA!J$101:AN$101,LTA!J$103:AN$103)</f>
        <v>53.71</v>
      </c>
      <c r="U86" s="37">
        <f>SUMPRODUCT(LTA!J86:AN86,LTA!J$102:AN$102,LTA!J$103:AN$103)</f>
        <v>85.32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0.63</v>
      </c>
      <c r="AB86" s="75">
        <f>-STOA!N86</f>
        <v>-263.48</v>
      </c>
      <c r="AC86">
        <f t="shared" si="3"/>
        <v>17.973558138993152</v>
      </c>
      <c r="AD86">
        <f t="shared" si="4"/>
        <v>1457.9761959171751</v>
      </c>
      <c r="AE86">
        <f>'IDT-1'!B86</f>
        <v>30</v>
      </c>
      <c r="AF86" s="24"/>
      <c r="AG86">
        <f t="shared" si="5"/>
        <v>1487.9761959171751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-67</v>
      </c>
      <c r="AM86" s="34">
        <f>RTM_PXI!H86</f>
        <v>0</v>
      </c>
      <c r="AN86" s="34">
        <f>RTM_PXI!N86</f>
        <v>0</v>
      </c>
      <c r="AO86" s="148">
        <f>GDAM_IEX!H86</f>
        <v>292.63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10.638599999999999</v>
      </c>
      <c r="E87">
        <f>GT_NG!P87</f>
        <v>15.250834473324216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112.55560329674623</v>
      </c>
      <c r="J87">
        <f>Bawana_RLNG!P87</f>
        <v>0</v>
      </c>
      <c r="K87">
        <f>Bawana_Spot!P87</f>
        <v>140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940.16168509850775</v>
      </c>
      <c r="P87" s="36">
        <v>105.79</v>
      </c>
      <c r="Q87" s="36">
        <v>38.14</v>
      </c>
      <c r="R87" s="38">
        <v>0</v>
      </c>
      <c r="S87" s="38">
        <v>0</v>
      </c>
      <c r="T87" s="37">
        <f>SUMPRODUCT(LTA!J87:AN87,LTA!J$101:AN$101,LTA!J$103:AN$103)</f>
        <v>56.620000000000005</v>
      </c>
      <c r="U87" s="37">
        <f>SUMPRODUCT(LTA!J87:AN87,LTA!J$102:AN$102,LTA!J$103:AN$103)</f>
        <v>89.890000000000015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261.14999999999998</v>
      </c>
      <c r="Z87" s="34">
        <f>IEX!N87</f>
        <v>0</v>
      </c>
      <c r="AA87" s="75">
        <f>STOA!H87</f>
        <v>0.57999999999999996</v>
      </c>
      <c r="AB87" s="75">
        <f>-STOA!N87</f>
        <v>-263.48</v>
      </c>
      <c r="AC87">
        <f t="shared" si="3"/>
        <v>17.961948673790285</v>
      </c>
      <c r="AD87">
        <f t="shared" si="4"/>
        <v>1418.4447741947877</v>
      </c>
      <c r="AE87">
        <f>'IDT-1'!B87</f>
        <v>26</v>
      </c>
      <c r="AF87" s="24"/>
      <c r="AG87">
        <f t="shared" si="5"/>
        <v>1444.4447741947877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-86</v>
      </c>
      <c r="AM87" s="34">
        <f>RTM_PXI!H87</f>
        <v>0</v>
      </c>
      <c r="AN87" s="34">
        <f>RTM_PXI!N87</f>
        <v>0</v>
      </c>
      <c r="AO87" s="148">
        <f>GDAM_IEX!H87</f>
        <v>15.11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10.638599999999999</v>
      </c>
      <c r="E88">
        <f>GT_NG!P88</f>
        <v>15.250834473324216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112.55560329674623</v>
      </c>
      <c r="J88">
        <f>Bawana_RLNG!P88</f>
        <v>0</v>
      </c>
      <c r="K88">
        <f>Bawana_Spot!P88</f>
        <v>140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923.61274565575661</v>
      </c>
      <c r="P88" s="36">
        <v>105.79</v>
      </c>
      <c r="Q88" s="36">
        <v>38.14</v>
      </c>
      <c r="R88" s="38">
        <v>0</v>
      </c>
      <c r="S88" s="38">
        <v>0</v>
      </c>
      <c r="T88" s="37">
        <f>SUMPRODUCT(LTA!J88:AN88,LTA!J$101:AN$101,LTA!J$103:AN$103)</f>
        <v>58.1</v>
      </c>
      <c r="U88" s="37">
        <f>SUMPRODUCT(LTA!J88:AN88,LTA!J$102:AN$102,LTA!J$103:AN$103)</f>
        <v>91.080000000000013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0.57999999999999996</v>
      </c>
      <c r="AB88" s="75">
        <f>-STOA!N88</f>
        <v>-263.48</v>
      </c>
      <c r="AC88">
        <f t="shared" si="3"/>
        <v>18.026349156492959</v>
      </c>
      <c r="AD88">
        <f t="shared" si="4"/>
        <v>1367.8014342693339</v>
      </c>
      <c r="AE88">
        <f>'IDT-1'!B88</f>
        <v>51</v>
      </c>
      <c r="AF88" s="24"/>
      <c r="AG88">
        <f t="shared" si="5"/>
        <v>1418.8014342693339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-115</v>
      </c>
      <c r="AM88" s="34">
        <f>RTM_PXI!H88</f>
        <v>0</v>
      </c>
      <c r="AN88" s="34">
        <f>RTM_PXI!N88</f>
        <v>0</v>
      </c>
      <c r="AO88" s="148">
        <f>GDAM_IEX!H88</f>
        <v>268.56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10.638599999999999</v>
      </c>
      <c r="E89">
        <f>GT_NG!P89</f>
        <v>15.250834473324216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132.16</v>
      </c>
      <c r="J89">
        <f>Bawana_RLNG!P89</f>
        <v>0</v>
      </c>
      <c r="K89">
        <f>Bawana_Spot!P89</f>
        <v>140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923.60364203781171</v>
      </c>
      <c r="P89" s="36">
        <v>105.79</v>
      </c>
      <c r="Q89" s="36">
        <v>38.14</v>
      </c>
      <c r="R89" s="38">
        <v>0</v>
      </c>
      <c r="S89" s="38">
        <v>0</v>
      </c>
      <c r="T89" s="37">
        <f>SUMPRODUCT(LTA!J89:AN89,LTA!J$101:AN$101,LTA!J$103:AN$103)</f>
        <v>52.150000000000006</v>
      </c>
      <c r="U89" s="37">
        <f>SUMPRODUCT(LTA!J89:AN89,LTA!J$102:AN$102,LTA!J$103:AN$103)</f>
        <v>93.09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216.59</v>
      </c>
      <c r="Z89" s="34">
        <f>IEX!N89</f>
        <v>0</v>
      </c>
      <c r="AA89" s="75">
        <f>STOA!H89</f>
        <v>0.57999999999999996</v>
      </c>
      <c r="AB89" s="75">
        <f>-STOA!N89</f>
        <v>-263.48</v>
      </c>
      <c r="AC89">
        <f t="shared" si="3"/>
        <v>17.983911507881114</v>
      </c>
      <c r="AD89">
        <f t="shared" si="4"/>
        <v>1300.5291650032545</v>
      </c>
      <c r="AE89">
        <f>'IDT-1'!B89</f>
        <v>56</v>
      </c>
      <c r="AF89" s="24"/>
      <c r="AG89">
        <f t="shared" si="5"/>
        <v>1356.5291650032545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-146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10.638599999999999</v>
      </c>
      <c r="E90">
        <f>GT_NG!P90</f>
        <v>15.250834473324216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132.16</v>
      </c>
      <c r="J90">
        <f>Bawana_RLNG!P90</f>
        <v>0</v>
      </c>
      <c r="K90">
        <f>Bawana_Spot!P90</f>
        <v>140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923.13691696559874</v>
      </c>
      <c r="P90" s="36">
        <v>105.79</v>
      </c>
      <c r="Q90" s="36">
        <v>38.14</v>
      </c>
      <c r="R90" s="38">
        <v>0</v>
      </c>
      <c r="S90" s="38">
        <v>0</v>
      </c>
      <c r="T90" s="37">
        <f>SUMPRODUCT(LTA!J90:AN90,LTA!J$101:AN$101,LTA!J$103:AN$103)</f>
        <v>50.879999999999995</v>
      </c>
      <c r="U90" s="37">
        <f>SUMPRODUCT(LTA!J90:AN90,LTA!J$102:AN$102,LTA!J$103:AN$103)</f>
        <v>94.860000000000014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123.89</v>
      </c>
      <c r="Z90" s="34">
        <f>IEX!N90</f>
        <v>0</v>
      </c>
      <c r="AA90" s="75">
        <f>STOA!H90</f>
        <v>0.57999999999999996</v>
      </c>
      <c r="AB90" s="75">
        <f>-STOA!N90</f>
        <v>-263.48</v>
      </c>
      <c r="AC90">
        <f t="shared" si="3"/>
        <v>17.876000067698087</v>
      </c>
      <c r="AD90">
        <f t="shared" si="4"/>
        <v>1261.680351371225</v>
      </c>
      <c r="AE90">
        <f>'IDT-1'!B90</f>
        <v>46</v>
      </c>
      <c r="AF90" s="24"/>
      <c r="AG90">
        <f t="shared" si="5"/>
        <v>1307.680351371225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-159</v>
      </c>
      <c r="AM90" s="34">
        <f>RTM_PXI!H90</f>
        <v>0</v>
      </c>
      <c r="AN90" s="34">
        <f>RTM_PXI!N90</f>
        <v>0</v>
      </c>
      <c r="AO90" s="148">
        <f>GDAM_IEX!H90</f>
        <v>66.709999999999994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10.638599999999999</v>
      </c>
      <c r="E91">
        <f>GT_NG!P91</f>
        <v>15.250834473324216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134.61000000000001</v>
      </c>
      <c r="J91">
        <f>Bawana_RLNG!P91</f>
        <v>0</v>
      </c>
      <c r="K91">
        <f>Bawana_Spot!P91</f>
        <v>140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868.59913526823254</v>
      </c>
      <c r="P91" s="36">
        <v>105.79</v>
      </c>
      <c r="Q91" s="36">
        <v>39.620000000000005</v>
      </c>
      <c r="R91" s="38">
        <v>0</v>
      </c>
      <c r="S91" s="38">
        <v>0</v>
      </c>
      <c r="T91" s="37">
        <f>SUMPRODUCT(LTA!J91:AN91,LTA!J$101:AN$101,LTA!J$103:AN$103)</f>
        <v>49.209999999999994</v>
      </c>
      <c r="U91" s="37">
        <f>SUMPRODUCT(LTA!J91:AN91,LTA!J$102:AN$102,LTA!J$103:AN$103)</f>
        <v>98.82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182.89</v>
      </c>
      <c r="Z91" s="34">
        <f>IEX!N91</f>
        <v>0</v>
      </c>
      <c r="AA91" s="75">
        <f>STOA!H91</f>
        <v>0.53</v>
      </c>
      <c r="AB91" s="75">
        <f>-STOA!N91</f>
        <v>-258.17</v>
      </c>
      <c r="AC91">
        <f t="shared" si="3"/>
        <v>16.868637705877482</v>
      </c>
      <c r="AD91">
        <f t="shared" si="4"/>
        <v>1269.919932035679</v>
      </c>
      <c r="AE91">
        <f>'IDT-1'!B91</f>
        <v>1</v>
      </c>
      <c r="AF91" s="24"/>
      <c r="AG91">
        <f t="shared" si="5"/>
        <v>1270.919932035679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-101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10.638599999999999</v>
      </c>
      <c r="E92">
        <f>GT_NG!P92</f>
        <v>15.250834473324216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134.61000000000001</v>
      </c>
      <c r="J92">
        <f>Bawana_RLNG!P92</f>
        <v>0</v>
      </c>
      <c r="K92">
        <f>Bawana_Spot!P92</f>
        <v>140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812.74137743032441</v>
      </c>
      <c r="P92" s="36">
        <v>105.79</v>
      </c>
      <c r="Q92" s="36">
        <v>38.139999999999993</v>
      </c>
      <c r="R92" s="38">
        <v>0</v>
      </c>
      <c r="S92" s="38">
        <v>0</v>
      </c>
      <c r="T92" s="37">
        <f>SUMPRODUCT(LTA!J92:AN92,LTA!J$101:AN$101,LTA!J$103:AN$103)</f>
        <v>46.65</v>
      </c>
      <c r="U92" s="37">
        <f>SUMPRODUCT(LTA!J92:AN92,LTA!J$102:AN$102,LTA!J$103:AN$103)</f>
        <v>99.289999999999992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73.16</v>
      </c>
      <c r="Z92" s="34">
        <f>IEX!N92</f>
        <v>0</v>
      </c>
      <c r="AA92" s="75">
        <f>STOA!H92</f>
        <v>0.53</v>
      </c>
      <c r="AB92" s="75">
        <f>-STOA!N92</f>
        <v>-258.17</v>
      </c>
      <c r="AC92">
        <f t="shared" si="3"/>
        <v>15.066510442419048</v>
      </c>
      <c r="AD92">
        <f t="shared" si="4"/>
        <v>1147.5643014612297</v>
      </c>
      <c r="AE92">
        <f>'IDT-1'!B92</f>
        <v>71</v>
      </c>
      <c r="AF92" s="24"/>
      <c r="AG92">
        <f t="shared" si="5"/>
        <v>1218.5643014612297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-56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10.638599999999999</v>
      </c>
      <c r="E93">
        <f>GT_NG!P93</f>
        <v>15.250834473324216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134.61000000000001</v>
      </c>
      <c r="J93">
        <f>Bawana_RLNG!P93</f>
        <v>0</v>
      </c>
      <c r="K93">
        <f>Bawana_Spot!P93</f>
        <v>140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806.58810719922542</v>
      </c>
      <c r="P93" s="36">
        <v>105.79000000000002</v>
      </c>
      <c r="Q93" s="36">
        <v>38.139999999999993</v>
      </c>
      <c r="R93" s="38">
        <v>0</v>
      </c>
      <c r="S93" s="38">
        <v>0</v>
      </c>
      <c r="T93" s="37">
        <f>SUMPRODUCT(LTA!J93:AN93,LTA!J$101:AN$101,LTA!J$103:AN$103)</f>
        <v>44.35</v>
      </c>
      <c r="U93" s="37">
        <f>SUMPRODUCT(LTA!J93:AN93,LTA!J$102:AN$102,LTA!J$103:AN$103)</f>
        <v>98.56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-258.17</v>
      </c>
      <c r="AC93">
        <f t="shared" si="3"/>
        <v>14.425653918827148</v>
      </c>
      <c r="AD93">
        <f t="shared" si="4"/>
        <v>1059.8618877537224</v>
      </c>
      <c r="AE93">
        <f>'IDT-1'!B93</f>
        <v>88</v>
      </c>
      <c r="AF93" s="24"/>
      <c r="AG93">
        <f t="shared" si="5"/>
        <v>1147.8618877537224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-62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10.638599999999999</v>
      </c>
      <c r="E94">
        <f>GT_NG!P94</f>
        <v>15.250834473324216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134.61000000000001</v>
      </c>
      <c r="J94">
        <f>Bawana_RLNG!P94</f>
        <v>0</v>
      </c>
      <c r="K94">
        <f>Bawana_Spot!P94</f>
        <v>140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806.59657033080828</v>
      </c>
      <c r="P94" s="36">
        <v>105.79000000000002</v>
      </c>
      <c r="Q94" s="36">
        <v>38.139999999999993</v>
      </c>
      <c r="R94" s="38">
        <v>0</v>
      </c>
      <c r="S94" s="38">
        <v>0</v>
      </c>
      <c r="T94" s="37">
        <f>SUMPRODUCT(LTA!J94:AN94,LTA!J$101:AN$101,LTA!J$103:AN$103)</f>
        <v>42.78</v>
      </c>
      <c r="U94" s="37">
        <f>SUMPRODUCT(LTA!J94:AN94,LTA!J$102:AN$102,LTA!J$103:AN$103)</f>
        <v>99.009999999999991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-258.17</v>
      </c>
      <c r="AC94">
        <f t="shared" si="3"/>
        <v>14.399374693682667</v>
      </c>
      <c r="AD94">
        <f t="shared" si="4"/>
        <v>1060.7766301104498</v>
      </c>
      <c r="AE94">
        <f>'IDT-1'!B94</f>
        <v>29</v>
      </c>
      <c r="AF94" s="24"/>
      <c r="AG94">
        <f t="shared" si="5"/>
        <v>1089.7766301104498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-60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10.638599999999999</v>
      </c>
      <c r="E95">
        <f>GT_NG!P95</f>
        <v>15.250834473324216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134.61000000000001</v>
      </c>
      <c r="J95">
        <f>Bawana_RLNG!P95</f>
        <v>0</v>
      </c>
      <c r="K95">
        <f>Bawana_Spot!P95</f>
        <v>140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762.43152856527183</v>
      </c>
      <c r="P95" s="36">
        <v>105.79</v>
      </c>
      <c r="Q95" s="36">
        <v>38.139999999999993</v>
      </c>
      <c r="R95" s="38">
        <v>0</v>
      </c>
      <c r="S95" s="38">
        <v>0</v>
      </c>
      <c r="T95" s="37">
        <f>SUMPRODUCT(LTA!J95:AN95,LTA!J$101:AN$101,LTA!J$103:AN$103)</f>
        <v>41.01</v>
      </c>
      <c r="U95" s="37">
        <f>SUMPRODUCT(LTA!J95:AN95,LTA!J$102:AN$102,LTA!J$103:AN$103)</f>
        <v>109.27000000000001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-203.17</v>
      </c>
      <c r="AC95">
        <f t="shared" si="3"/>
        <v>13.946803503804158</v>
      </c>
      <c r="AD95">
        <f t="shared" si="4"/>
        <v>1043.5041595347918</v>
      </c>
      <c r="AE95">
        <f>'IDT-1'!B95</f>
        <v>0</v>
      </c>
      <c r="AF95" s="24"/>
      <c r="AG95">
        <f t="shared" si="5"/>
        <v>1043.5041595347918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-97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10.638599999999999</v>
      </c>
      <c r="E96">
        <f>GT_NG!P96</f>
        <v>15.250834473324216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134.61000000000001</v>
      </c>
      <c r="J96">
        <f>Bawana_RLNG!P96</f>
        <v>0</v>
      </c>
      <c r="K96">
        <f>Bawana_Spot!P96</f>
        <v>140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678.5266039521922</v>
      </c>
      <c r="P96" s="36">
        <v>57.76</v>
      </c>
      <c r="Q96" s="36">
        <v>14.44</v>
      </c>
      <c r="R96" s="38">
        <v>0</v>
      </c>
      <c r="S96" s="38">
        <v>0</v>
      </c>
      <c r="T96" s="37">
        <f>SUMPRODUCT(LTA!J96:AN96,LTA!J$101:AN$101,LTA!J$103:AN$103)</f>
        <v>40.74</v>
      </c>
      <c r="U96" s="37">
        <f>SUMPRODUCT(LTA!J96:AN96,LTA!J$102:AN$102,LTA!J$103:AN$103)</f>
        <v>109.41999999999999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-203.17</v>
      </c>
      <c r="AC96">
        <f t="shared" si="3"/>
        <v>11.816759837740051</v>
      </c>
      <c r="AD96">
        <f>SUM(B96:AB96,AI96:AT96)-AC96</f>
        <v>986.87927858777653</v>
      </c>
      <c r="AE96">
        <f>'IDT-1'!B96</f>
        <v>0</v>
      </c>
      <c r="AF96" s="24"/>
      <c r="AG96">
        <f t="shared" si="5"/>
        <v>986.87927858777653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10.638599999999999</v>
      </c>
      <c r="E97">
        <f>GT_NG!P97</f>
        <v>15.250834473324216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134.61000000000001</v>
      </c>
      <c r="J97">
        <f>Bawana_RLNG!P97</f>
        <v>0</v>
      </c>
      <c r="K97">
        <f>Bawana_Spot!P97</f>
        <v>140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677.85902157035048</v>
      </c>
      <c r="P97" s="36">
        <v>57.76</v>
      </c>
      <c r="Q97" s="36">
        <v>14.44</v>
      </c>
      <c r="R97" s="38">
        <v>0</v>
      </c>
      <c r="S97" s="38">
        <v>0</v>
      </c>
      <c r="T97" s="37">
        <f>SUMPRODUCT(LTA!J97:AN97,LTA!J$101:AN$101,LTA!J$103:AN$103)</f>
        <v>40.840000000000003</v>
      </c>
      <c r="U97" s="37">
        <f>SUMPRODUCT(LTA!J97:AN97,LTA!J$102:AN$102,LTA!J$103:AN$103)</f>
        <v>108.30000000000001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-203.17</v>
      </c>
      <c r="AC97">
        <f t="shared" si="3"/>
        <v>12.166843927902809</v>
      </c>
      <c r="AD97">
        <f t="shared" si="4"/>
        <v>941.84161211577191</v>
      </c>
      <c r="AE97">
        <f>'IDT-1'!B97</f>
        <v>0</v>
      </c>
      <c r="AF97" s="24"/>
      <c r="AG97">
        <f t="shared" si="5"/>
        <v>941.84161211577191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-43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10.638599999999999</v>
      </c>
      <c r="E98">
        <f>GT_NG!P98</f>
        <v>15.250834473324216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134.61000000000001</v>
      </c>
      <c r="J98">
        <f>Bawana_RLNG!P98</f>
        <v>0</v>
      </c>
      <c r="K98">
        <f>Bawana_Spot!P98</f>
        <v>140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677.85902157035048</v>
      </c>
      <c r="P98" s="36">
        <v>57.76</v>
      </c>
      <c r="Q98" s="36">
        <v>14.44</v>
      </c>
      <c r="R98" s="38">
        <v>0</v>
      </c>
      <c r="S98" s="38">
        <v>0</v>
      </c>
      <c r="T98" s="37">
        <f>SUMPRODUCT(LTA!J98:AN98,LTA!J$101:AN$101,LTA!J$103:AN$103)</f>
        <v>40.86</v>
      </c>
      <c r="U98" s="37">
        <f>SUMPRODUCT(LTA!J98:AN98,LTA!J$102:AN$102,LTA!J$103:AN$103)</f>
        <v>108.21000000000001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-203.17</v>
      </c>
      <c r="AC98">
        <f t="shared" si="3"/>
        <v>12.623698445046818</v>
      </c>
      <c r="AD98">
        <f t="shared" si="4"/>
        <v>887.31475759862803</v>
      </c>
      <c r="AE98">
        <f>'IDT-1'!B98</f>
        <v>0</v>
      </c>
      <c r="AF98" s="24"/>
      <c r="AG98">
        <f t="shared" si="5"/>
        <v>887.31475759862803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-97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0.25141514999999975</v>
      </c>
      <c r="E99">
        <f t="shared" si="6"/>
        <v>0.35698985081605056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2.9055310796950167</v>
      </c>
      <c r="J99">
        <f t="shared" si="6"/>
        <v>0</v>
      </c>
      <c r="K99">
        <f t="shared" si="6"/>
        <v>4.3316474999999999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19.87202643222242</v>
      </c>
      <c r="P99" s="36">
        <f t="shared" si="6"/>
        <v>1.3776515231788073</v>
      </c>
      <c r="Q99" s="36">
        <f t="shared" si="6"/>
        <v>0.73291109809890653</v>
      </c>
      <c r="R99" s="38">
        <f t="shared" si="6"/>
        <v>0.46107390190918324</v>
      </c>
      <c r="S99" s="38">
        <f t="shared" si="6"/>
        <v>0</v>
      </c>
      <c r="T99" s="37">
        <f t="shared" si="6"/>
        <v>3.9140374999999992</v>
      </c>
      <c r="U99" s="37">
        <f t="shared" si="6"/>
        <v>1.6610075000000006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1.10205</v>
      </c>
      <c r="Z99" s="34">
        <f t="shared" si="6"/>
        <v>-0.30149999999999999</v>
      </c>
      <c r="AA99" s="75">
        <f t="shared" si="6"/>
        <v>1.4450000000000006E-2</v>
      </c>
      <c r="AB99" s="75">
        <f t="shared" si="6"/>
        <v>-5.5791199999999916</v>
      </c>
      <c r="AC99">
        <f t="shared" si="6"/>
        <v>0.39016423591262284</v>
      </c>
      <c r="AD99">
        <f t="shared" si="6"/>
        <v>31.722757300007778</v>
      </c>
      <c r="AE99">
        <f t="shared" si="6"/>
        <v>0.10754224999999999</v>
      </c>
      <c r="AG99">
        <f t="shared" si="6"/>
        <v>31.830299550007776</v>
      </c>
      <c r="AI99">
        <f t="shared" si="6"/>
        <v>0</v>
      </c>
      <c r="AJ99">
        <f t="shared" si="6"/>
        <v>0</v>
      </c>
      <c r="AK99">
        <f t="shared" si="6"/>
        <v>0.98593750000000013</v>
      </c>
      <c r="AL99">
        <f t="shared" si="6"/>
        <v>-1.25675</v>
      </c>
      <c r="AM99">
        <f t="shared" si="6"/>
        <v>0</v>
      </c>
      <c r="AN99">
        <f t="shared" si="6"/>
        <v>0</v>
      </c>
      <c r="AO99">
        <f t="shared" si="6"/>
        <v>1.2835625000000002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45334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45334</v>
      </c>
      <c r="B1" s="227"/>
      <c r="C1" s="227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27"/>
      <c r="C2" s="227"/>
      <c r="D2" s="22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TWEPL!Q3</f>
        <v>5.8324999999999996</v>
      </c>
      <c r="E3">
        <f>GT_NG!Q3</f>
        <v>8.5183067092651754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47.16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612.32263726839938</v>
      </c>
      <c r="P3" s="36">
        <v>18.29</v>
      </c>
      <c r="Q3" s="36">
        <v>10.59</v>
      </c>
      <c r="R3" s="38">
        <v>0</v>
      </c>
      <c r="S3" s="38">
        <v>0</v>
      </c>
      <c r="T3" s="37">
        <f>SUMPRODUCT(LTA!J3:AN3,LTA!J$101:AN$101,LTA!J$104:AN$104)</f>
        <v>33.44</v>
      </c>
      <c r="U3" s="37">
        <f>SUMPRODUCT(LTA!J3:AN3,LTA!J$102:AN$102,LTA!J$104:AN$104)</f>
        <v>69.02000000000001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-161</v>
      </c>
      <c r="AA3" s="75">
        <f>STOA!I3</f>
        <v>0</v>
      </c>
      <c r="AB3" s="75">
        <f>-STOA!O3</f>
        <v>-128.4</v>
      </c>
      <c r="AC3">
        <f>SUMIF(B3:AB3,"&gt;0")*$AC$2-SUMIF(B3:AB3,"&lt;0")*($AC$2/(1-$AC$2))+SUMIF(AI3:AR3,"&gt;0")*$AC$2-SUMIF(AI3:AR3,"&lt;0")*($AC$2/(1-$AC$2))</f>
        <v>9.9774141702352921</v>
      </c>
      <c r="AD3">
        <f>SUM(B3:AB3,AI3:AT3)-AC3</f>
        <v>415.79602980742914</v>
      </c>
      <c r="AE3">
        <f>'IDT-1'!C3</f>
        <v>0</v>
      </c>
      <c r="AF3" s="24"/>
      <c r="AG3">
        <f>SUM(AD3:AF3)</f>
        <v>415.79602980742914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-90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5.8324999999999996</v>
      </c>
      <c r="E4">
        <f>GT_NG!Q4</f>
        <v>8.5183067092651754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47.16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612.32263726839938</v>
      </c>
      <c r="P4" s="36">
        <v>18.29</v>
      </c>
      <c r="Q4" s="36">
        <v>10.59</v>
      </c>
      <c r="R4" s="38">
        <v>0</v>
      </c>
      <c r="S4" s="38">
        <v>0</v>
      </c>
      <c r="T4" s="37">
        <f>SUMPRODUCT(LTA!J4:AN4,LTA!J$101:AN$101,LTA!J$104:AN$104)</f>
        <v>32.630000000000003</v>
      </c>
      <c r="U4" s="37">
        <f>SUMPRODUCT(LTA!J4:AN4,LTA!J$102:AN$102,LTA!J$104:AN$104)</f>
        <v>68.680000000000007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-181</v>
      </c>
      <c r="AA4" s="75">
        <f>STOA!I4</f>
        <v>0</v>
      </c>
      <c r="AB4" s="75">
        <f>-STOA!O4</f>
        <v>-128.4</v>
      </c>
      <c r="AC4">
        <f t="shared" ref="AC4:AC67" si="0">SUMIF(B4:AB4,"&gt;0")*$AC$2-SUMIF(B4:AB4,"&lt;0")*($AC$2/(1-$AC$2))+SUMIF(AI4:AR4,"&gt;0")*$AC$2-SUMIF(AI4:AR4,"&lt;0")*($AC$2/(1-$AC$2))</f>
        <v>10.17953311335752</v>
      </c>
      <c r="AD4">
        <f t="shared" ref="AD4:AD67" si="1">SUM(B4:AB4,AI4:AT4)-AC4</f>
        <v>389.44391086430704</v>
      </c>
      <c r="AE4">
        <f>'IDT-1'!C4</f>
        <v>0</v>
      </c>
      <c r="AF4" s="24"/>
      <c r="AG4">
        <f t="shared" ref="AG4:AG67" si="2">SUM(AD4:AF4)</f>
        <v>389.44391086430704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-95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5.8324999999999996</v>
      </c>
      <c r="E5">
        <f>GT_NG!Q5</f>
        <v>8.3514090287277707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47.16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603.14681982203729</v>
      </c>
      <c r="P5" s="36">
        <v>18.29</v>
      </c>
      <c r="Q5" s="36">
        <v>10.59</v>
      </c>
      <c r="R5" s="38">
        <v>0</v>
      </c>
      <c r="S5" s="38">
        <v>0</v>
      </c>
      <c r="T5" s="37">
        <f>SUMPRODUCT(LTA!J5:AN5,LTA!J$101:AN$101,LTA!J$104:AN$104)</f>
        <v>31.81</v>
      </c>
      <c r="U5" s="37">
        <f>SUMPRODUCT(LTA!J5:AN5,LTA!J$102:AN$102,LTA!J$104:AN$104)</f>
        <v>68.36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-206</v>
      </c>
      <c r="AA5" s="75">
        <f>STOA!I5</f>
        <v>0</v>
      </c>
      <c r="AB5" s="75">
        <f>-STOA!O5</f>
        <v>-128.4</v>
      </c>
      <c r="AC5">
        <f t="shared" si="0"/>
        <v>10.2185456721649</v>
      </c>
      <c r="AD5">
        <f t="shared" si="1"/>
        <v>363.92218317860016</v>
      </c>
      <c r="AE5">
        <f>'IDT-1'!C5</f>
        <v>0</v>
      </c>
      <c r="AF5" s="24"/>
      <c r="AG5">
        <f t="shared" si="2"/>
        <v>363.92218317860016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-85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5.8324999999999996</v>
      </c>
      <c r="E6">
        <f>GT_NG!Q6</f>
        <v>8.3514090287277707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47.16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603.14681982203729</v>
      </c>
      <c r="P6" s="36">
        <v>18.29</v>
      </c>
      <c r="Q6" s="36">
        <v>10.59</v>
      </c>
      <c r="R6" s="38">
        <v>0</v>
      </c>
      <c r="S6" s="38">
        <v>0</v>
      </c>
      <c r="T6" s="37">
        <f>SUMPRODUCT(LTA!J6:AN6,LTA!J$101:AN$101,LTA!J$104:AN$104)</f>
        <v>35.75</v>
      </c>
      <c r="U6" s="37">
        <f>SUMPRODUCT(LTA!J6:AN6,LTA!J$102:AN$102,LTA!J$104:AN$104)</f>
        <v>68.02000000000001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-216</v>
      </c>
      <c r="AA6" s="75">
        <f>STOA!I6</f>
        <v>0</v>
      </c>
      <c r="AB6" s="75">
        <f>-STOA!O6</f>
        <v>-128.4</v>
      </c>
      <c r="AC6">
        <f t="shared" si="0"/>
        <v>10.33349724941379</v>
      </c>
      <c r="AD6">
        <f t="shared" si="1"/>
        <v>357.40723160135133</v>
      </c>
      <c r="AE6">
        <f>'IDT-1'!C6</f>
        <v>0</v>
      </c>
      <c r="AF6" s="24"/>
      <c r="AG6">
        <f t="shared" si="2"/>
        <v>357.40723160135133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-85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5.8324999999999996</v>
      </c>
      <c r="E7">
        <f>GT_NG!Q7</f>
        <v>8.3514090287277707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47.16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603.41673301442859</v>
      </c>
      <c r="P7" s="36">
        <v>18.29</v>
      </c>
      <c r="Q7" s="36">
        <v>10.59</v>
      </c>
      <c r="R7" s="38">
        <v>0</v>
      </c>
      <c r="S7" s="38">
        <v>0</v>
      </c>
      <c r="T7" s="37">
        <f>SUMPRODUCT(LTA!J7:AN7,LTA!J$101:AN$101,LTA!J$104:AN$104)</f>
        <v>35.08</v>
      </c>
      <c r="U7" s="37">
        <f>SUMPRODUCT(LTA!J7:AN7,LTA!J$102:AN$102,LTA!J$104:AN$104)</f>
        <v>67.680000000000007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-231</v>
      </c>
      <c r="AA7" s="75">
        <f>STOA!I7</f>
        <v>0</v>
      </c>
      <c r="AB7" s="75">
        <f>-STOA!O7</f>
        <v>-128.4</v>
      </c>
      <c r="AC7">
        <f t="shared" si="0"/>
        <v>10.462819043828105</v>
      </c>
      <c r="AD7">
        <f t="shared" si="1"/>
        <v>340.5378229993284</v>
      </c>
      <c r="AE7">
        <f>'IDT-1'!C7</f>
        <v>0</v>
      </c>
      <c r="AF7" s="24"/>
      <c r="AG7">
        <f t="shared" si="2"/>
        <v>340.5378229993284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-86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5.8324999999999996</v>
      </c>
      <c r="E8">
        <f>GT_NG!Q8</f>
        <v>8.3514090287277707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47.16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603.41673301442859</v>
      </c>
      <c r="P8" s="36">
        <v>18.29</v>
      </c>
      <c r="Q8" s="36">
        <v>10.59</v>
      </c>
      <c r="R8" s="38">
        <v>0</v>
      </c>
      <c r="S8" s="38">
        <v>0</v>
      </c>
      <c r="T8" s="37">
        <f>SUMPRODUCT(LTA!J8:AN8,LTA!J$101:AN$101,LTA!J$104:AN$104)</f>
        <v>34.42</v>
      </c>
      <c r="U8" s="37">
        <f>SUMPRODUCT(LTA!J8:AN8,LTA!J$102:AN$102,LTA!J$104:AN$104)</f>
        <v>70.47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-241</v>
      </c>
      <c r="AA8" s="75">
        <f>STOA!I8</f>
        <v>0</v>
      </c>
      <c r="AB8" s="75">
        <f>-STOA!O8</f>
        <v>-128.4</v>
      </c>
      <c r="AC8">
        <f t="shared" si="0"/>
        <v>10.599307251976551</v>
      </c>
      <c r="AD8">
        <f t="shared" si="1"/>
        <v>328.53133479117986</v>
      </c>
      <c r="AE8">
        <f>'IDT-1'!C8</f>
        <v>0</v>
      </c>
      <c r="AF8" s="24"/>
      <c r="AG8">
        <f t="shared" si="2"/>
        <v>328.53133479117986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-90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5.8324999999999996</v>
      </c>
      <c r="E9">
        <f>GT_NG!Q9</f>
        <v>8.3514090287277707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48.20000000000001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598.67239499445964</v>
      </c>
      <c r="P9" s="36">
        <v>18.29</v>
      </c>
      <c r="Q9" s="36">
        <v>10.59</v>
      </c>
      <c r="R9" s="38">
        <v>0</v>
      </c>
      <c r="S9" s="38">
        <v>0</v>
      </c>
      <c r="T9" s="37">
        <f>SUMPRODUCT(LTA!J9:AN9,LTA!J$101:AN$101,LTA!J$104:AN$104)</f>
        <v>34.229999999999997</v>
      </c>
      <c r="U9" s="37">
        <f>SUMPRODUCT(LTA!J9:AN9,LTA!J$102:AN$102,LTA!J$104:AN$104)</f>
        <v>70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-259.63</v>
      </c>
      <c r="AA9" s="75">
        <f>STOA!I9</f>
        <v>0</v>
      </c>
      <c r="AB9" s="75">
        <f>-STOA!O9</f>
        <v>-128.4</v>
      </c>
      <c r="AC9">
        <f t="shared" si="0"/>
        <v>10.601868272875047</v>
      </c>
      <c r="AD9">
        <f t="shared" si="1"/>
        <v>319.53443575031241</v>
      </c>
      <c r="AE9">
        <f>'IDT-1'!C9</f>
        <v>0</v>
      </c>
      <c r="AF9" s="24"/>
      <c r="AG9">
        <f t="shared" si="2"/>
        <v>319.53443575031241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-76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5.8324999999999996</v>
      </c>
      <c r="E10">
        <f>GT_NG!Q10</f>
        <v>8.3514090287277707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48.20000000000001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598.67239499445964</v>
      </c>
      <c r="P10" s="36">
        <v>18.29</v>
      </c>
      <c r="Q10" s="36">
        <v>10.59</v>
      </c>
      <c r="R10" s="38">
        <v>0</v>
      </c>
      <c r="S10" s="38">
        <v>0</v>
      </c>
      <c r="T10" s="37">
        <f>SUMPRODUCT(LTA!J10:AN10,LTA!J$101:AN$101,LTA!J$104:AN$104)</f>
        <v>33.71</v>
      </c>
      <c r="U10" s="37">
        <f>SUMPRODUCT(LTA!J10:AN10,LTA!J$102:AN$102,LTA!J$104:AN$104)</f>
        <v>69.53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-269</v>
      </c>
      <c r="AA10" s="75">
        <f>STOA!I10</f>
        <v>0</v>
      </c>
      <c r="AB10" s="75">
        <f>-STOA!O10</f>
        <v>-128.4</v>
      </c>
      <c r="AC10">
        <f t="shared" si="0"/>
        <v>10.647513547582591</v>
      </c>
      <c r="AD10">
        <f t="shared" si="1"/>
        <v>312.12879047560483</v>
      </c>
      <c r="AE10">
        <f>'IDT-1'!C10</f>
        <v>0</v>
      </c>
      <c r="AF10" s="24"/>
      <c r="AG10">
        <f t="shared" si="2"/>
        <v>312.12879047560483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-73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5.8324999999999996</v>
      </c>
      <c r="E11">
        <f>GT_NG!Q11</f>
        <v>8.3514090287277707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48.20000000000001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598.17135065524997</v>
      </c>
      <c r="P11" s="36">
        <v>18.71</v>
      </c>
      <c r="Q11" s="36">
        <v>10.59</v>
      </c>
      <c r="R11" s="38">
        <v>0</v>
      </c>
      <c r="S11" s="38">
        <v>0</v>
      </c>
      <c r="T11" s="37">
        <f>SUMPRODUCT(LTA!J11:AN11,LTA!J$101:AN$101,LTA!J$104:AN$104)</f>
        <v>39.56</v>
      </c>
      <c r="U11" s="37">
        <f>SUMPRODUCT(LTA!J11:AN11,LTA!J$102:AN$102,LTA!J$104:AN$104)</f>
        <v>69.320000000000007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-264.57</v>
      </c>
      <c r="AA11" s="75">
        <f>STOA!I11</f>
        <v>0</v>
      </c>
      <c r="AB11" s="75">
        <f>-STOA!O11</f>
        <v>-128.4</v>
      </c>
      <c r="AC11">
        <f t="shared" si="0"/>
        <v>10.800691227735086</v>
      </c>
      <c r="AD11">
        <f t="shared" si="1"/>
        <v>304.96456845624277</v>
      </c>
      <c r="AE11">
        <f>'IDT-1'!C11</f>
        <v>0</v>
      </c>
      <c r="AF11" s="24"/>
      <c r="AG11">
        <f t="shared" si="2"/>
        <v>304.96456845624277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-90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5.8324999999999996</v>
      </c>
      <c r="E12">
        <f>GT_NG!Q12</f>
        <v>8.3514090287277707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48.20000000000001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598.17135065524997</v>
      </c>
      <c r="P12" s="36">
        <v>18.71</v>
      </c>
      <c r="Q12" s="36">
        <v>10.59</v>
      </c>
      <c r="R12" s="38">
        <v>0</v>
      </c>
      <c r="S12" s="38">
        <v>0</v>
      </c>
      <c r="T12" s="37">
        <f>SUMPRODUCT(LTA!J12:AN12,LTA!J$101:AN$101,LTA!J$104:AN$104)</f>
        <v>38.26</v>
      </c>
      <c r="U12" s="37">
        <f>SUMPRODUCT(LTA!J12:AN12,LTA!J$102:AN$102,LTA!J$104:AN$104)</f>
        <v>71.31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-269.51</v>
      </c>
      <c r="AA12" s="75">
        <f>STOA!I12</f>
        <v>0</v>
      </c>
      <c r="AB12" s="75">
        <f>-STOA!O12</f>
        <v>-128.4</v>
      </c>
      <c r="AC12">
        <f t="shared" si="0"/>
        <v>10.831392431446259</v>
      </c>
      <c r="AD12">
        <f t="shared" si="1"/>
        <v>302.68386725253163</v>
      </c>
      <c r="AE12">
        <f>'IDT-1'!C12</f>
        <v>0</v>
      </c>
      <c r="AF12" s="24"/>
      <c r="AG12">
        <f t="shared" si="2"/>
        <v>302.68386725253163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-88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5.8324999999999996</v>
      </c>
      <c r="E13">
        <f>GT_NG!Q13</f>
        <v>8.3514090287277707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48.20000000000001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598.17135065524997</v>
      </c>
      <c r="P13" s="36">
        <v>19</v>
      </c>
      <c r="Q13" s="36">
        <v>10.59</v>
      </c>
      <c r="R13" s="38">
        <v>0</v>
      </c>
      <c r="S13" s="38">
        <v>0</v>
      </c>
      <c r="T13" s="37">
        <f>SUMPRODUCT(LTA!J13:AN13,LTA!J$101:AN$101,LTA!J$104:AN$104)</f>
        <v>40.67</v>
      </c>
      <c r="U13" s="37">
        <f>SUMPRODUCT(LTA!J13:AN13,LTA!J$102:AN$102,LTA!J$104:AN$104)</f>
        <v>71.31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-269.70999999999998</v>
      </c>
      <c r="AA13" s="75">
        <f>STOA!I13</f>
        <v>0</v>
      </c>
      <c r="AB13" s="75">
        <f>-STOA!O13</f>
        <v>-128.4</v>
      </c>
      <c r="AC13">
        <f t="shared" si="0"/>
        <v>10.864237820716125</v>
      </c>
      <c r="AD13">
        <f t="shared" si="1"/>
        <v>304.15102186326152</v>
      </c>
      <c r="AE13">
        <f>'IDT-1'!C13</f>
        <v>0</v>
      </c>
      <c r="AF13" s="24"/>
      <c r="AG13">
        <f t="shared" si="2"/>
        <v>304.15102186326152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-89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5.8324999999999996</v>
      </c>
      <c r="E14">
        <f>GT_NG!Q14</f>
        <v>8.3514090287277707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48.20000000000001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598.17135065524997</v>
      </c>
      <c r="P14" s="36">
        <v>18.29</v>
      </c>
      <c r="Q14" s="36">
        <v>10.59</v>
      </c>
      <c r="R14" s="38">
        <v>0</v>
      </c>
      <c r="S14" s="38">
        <v>0</v>
      </c>
      <c r="T14" s="37">
        <f>SUMPRODUCT(LTA!J14:AN14,LTA!J$101:AN$101,LTA!J$104:AN$104)</f>
        <v>39.9</v>
      </c>
      <c r="U14" s="37">
        <f>SUMPRODUCT(LTA!J14:AN14,LTA!J$102:AN$102,LTA!J$104:AN$104)</f>
        <v>70.84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-263</v>
      </c>
      <c r="AA14" s="75">
        <f>STOA!I14</f>
        <v>0</v>
      </c>
      <c r="AB14" s="75">
        <f>-STOA!O14</f>
        <v>-128.4</v>
      </c>
      <c r="AC14">
        <f t="shared" si="0"/>
        <v>10.867256771906122</v>
      </c>
      <c r="AD14">
        <f t="shared" si="1"/>
        <v>299.90800291207165</v>
      </c>
      <c r="AE14">
        <f>'IDT-1'!C14</f>
        <v>0</v>
      </c>
      <c r="AF14" s="24"/>
      <c r="AG14">
        <f t="shared" si="2"/>
        <v>299.90800291207165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-98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5.8324999999999996</v>
      </c>
      <c r="E15">
        <f>GT_NG!Q15</f>
        <v>8.3514090287277707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48.20000000000001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598.17135065524997</v>
      </c>
      <c r="P15" s="36">
        <v>18.29</v>
      </c>
      <c r="Q15" s="36">
        <v>10.59</v>
      </c>
      <c r="R15" s="38">
        <v>0</v>
      </c>
      <c r="S15" s="38">
        <v>0</v>
      </c>
      <c r="T15" s="37">
        <f>SUMPRODUCT(LTA!J15:AN15,LTA!J$101:AN$101,LTA!J$104:AN$104)</f>
        <v>31.67</v>
      </c>
      <c r="U15" s="37">
        <f>SUMPRODUCT(LTA!J15:AN15,LTA!J$102:AN$102,LTA!J$104:AN$104)</f>
        <v>68.599999999999994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-263</v>
      </c>
      <c r="AA15" s="75">
        <f>STOA!I15</f>
        <v>0</v>
      </c>
      <c r="AB15" s="75">
        <f>-STOA!O15</f>
        <v>-128.4</v>
      </c>
      <c r="AC15">
        <f t="shared" si="0"/>
        <v>10.762366456456343</v>
      </c>
      <c r="AD15">
        <f t="shared" si="1"/>
        <v>291.5428932275214</v>
      </c>
      <c r="AE15">
        <f>'IDT-1'!C15</f>
        <v>0</v>
      </c>
      <c r="AF15" s="24"/>
      <c r="AG15">
        <f t="shared" si="2"/>
        <v>291.5428932275214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-96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5.8324999999999996</v>
      </c>
      <c r="E16">
        <f>GT_NG!Q16</f>
        <v>8.3514090287277707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48.20000000000001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598.17135065524997</v>
      </c>
      <c r="P16" s="36">
        <v>18.29</v>
      </c>
      <c r="Q16" s="36">
        <v>10.59</v>
      </c>
      <c r="R16" s="38">
        <v>0</v>
      </c>
      <c r="S16" s="38">
        <v>0</v>
      </c>
      <c r="T16" s="37">
        <f>SUMPRODUCT(LTA!J16:AN16,LTA!J$101:AN$101,LTA!J$104:AN$104)</f>
        <v>30.67</v>
      </c>
      <c r="U16" s="37">
        <f>SUMPRODUCT(LTA!J16:AN16,LTA!J$102:AN$102,LTA!J$104:AN$104)</f>
        <v>68.099999999999994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-268</v>
      </c>
      <c r="AA16" s="75">
        <f>STOA!I16</f>
        <v>0</v>
      </c>
      <c r="AB16" s="75">
        <f>-STOA!O16</f>
        <v>-128.4</v>
      </c>
      <c r="AC16">
        <f t="shared" si="0"/>
        <v>10.749766456456344</v>
      </c>
      <c r="AD16">
        <f t="shared" si="1"/>
        <v>290.05549322752137</v>
      </c>
      <c r="AE16">
        <f>'IDT-1'!C16</f>
        <v>0</v>
      </c>
      <c r="AF16" s="24"/>
      <c r="AG16">
        <f t="shared" si="2"/>
        <v>290.05549322752137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-91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5.8324999999999996</v>
      </c>
      <c r="E17">
        <f>GT_NG!Q17</f>
        <v>8.3514090287277707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48.20000000000001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598.44126359365578</v>
      </c>
      <c r="P17" s="36">
        <v>18.29</v>
      </c>
      <c r="Q17" s="36">
        <v>10.59</v>
      </c>
      <c r="R17" s="38">
        <v>0</v>
      </c>
      <c r="S17" s="38">
        <v>0</v>
      </c>
      <c r="T17" s="37">
        <f>SUMPRODUCT(LTA!J17:AN17,LTA!J$101:AN$101,LTA!J$104:AN$104)</f>
        <v>29.67</v>
      </c>
      <c r="U17" s="37">
        <f>SUMPRODUCT(LTA!J17:AN17,LTA!J$102:AN$102,LTA!J$104:AN$104)</f>
        <v>67.45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-268</v>
      </c>
      <c r="AA17" s="75">
        <f>STOA!I17</f>
        <v>0</v>
      </c>
      <c r="AB17" s="75">
        <f>-STOA!O17</f>
        <v>-128.4</v>
      </c>
      <c r="AC17">
        <f t="shared" si="0"/>
        <v>10.746644882863842</v>
      </c>
      <c r="AD17">
        <f t="shared" si="1"/>
        <v>287.67852773951972</v>
      </c>
      <c r="AE17">
        <f>'IDT-1'!C17</f>
        <v>0</v>
      </c>
      <c r="AF17" s="24"/>
      <c r="AG17">
        <f t="shared" si="2"/>
        <v>287.67852773951972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-92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5.8324999999999996</v>
      </c>
      <c r="E18">
        <f>GT_NG!Q18</f>
        <v>8.3514090287277707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48.20000000000001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598.44126359365578</v>
      </c>
      <c r="P18" s="36">
        <v>18.29</v>
      </c>
      <c r="Q18" s="36">
        <v>10.59</v>
      </c>
      <c r="R18" s="38">
        <v>0</v>
      </c>
      <c r="S18" s="38">
        <v>0</v>
      </c>
      <c r="T18" s="37">
        <f>SUMPRODUCT(LTA!J18:AN18,LTA!J$101:AN$101,LTA!J$104:AN$104)</f>
        <v>28.87</v>
      </c>
      <c r="U18" s="37">
        <f>SUMPRODUCT(LTA!J18:AN18,LTA!J$102:AN$102,LTA!J$104:AN$104)</f>
        <v>66.88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-268</v>
      </c>
      <c r="AA18" s="75">
        <f>STOA!I18</f>
        <v>0</v>
      </c>
      <c r="AB18" s="75">
        <f>-STOA!O18</f>
        <v>-128.4</v>
      </c>
      <c r="AC18">
        <f t="shared" si="0"/>
        <v>10.726665725138952</v>
      </c>
      <c r="AD18">
        <f t="shared" si="1"/>
        <v>287.32850689724461</v>
      </c>
      <c r="AE18">
        <f>'IDT-1'!C18</f>
        <v>0</v>
      </c>
      <c r="AF18" s="24"/>
      <c r="AG18">
        <f t="shared" si="2"/>
        <v>287.32850689724461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-91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5.8324999999999996</v>
      </c>
      <c r="E19">
        <f>GT_NG!Q19</f>
        <v>8.3514090287277707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48.20000000000001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602.00000497487167</v>
      </c>
      <c r="P19" s="36">
        <v>18.29</v>
      </c>
      <c r="Q19" s="36">
        <v>10.59</v>
      </c>
      <c r="R19" s="38">
        <v>0</v>
      </c>
      <c r="S19" s="38">
        <v>0</v>
      </c>
      <c r="T19" s="37">
        <f>SUMPRODUCT(LTA!J19:AN19,LTA!J$101:AN$101,LTA!J$104:AN$104)</f>
        <v>26.67</v>
      </c>
      <c r="U19" s="37">
        <f>SUMPRODUCT(LTA!J19:AN19,LTA!J$102:AN$102,LTA!J$104:AN$104)</f>
        <v>66.61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-286</v>
      </c>
      <c r="AA19" s="75">
        <f>STOA!I19</f>
        <v>0</v>
      </c>
      <c r="AB19" s="75">
        <f>-STOA!O19</f>
        <v>-128.4</v>
      </c>
      <c r="AC19">
        <f t="shared" si="0"/>
        <v>10.744282310466055</v>
      </c>
      <c r="AD19">
        <f t="shared" si="1"/>
        <v>287.39963169313336</v>
      </c>
      <c r="AE19">
        <f>'IDT-1'!C19</f>
        <v>0</v>
      </c>
      <c r="AF19" s="24"/>
      <c r="AG19">
        <f t="shared" si="2"/>
        <v>287.39963169313336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-74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5.8324999999999996</v>
      </c>
      <c r="E20">
        <f>GT_NG!Q20</f>
        <v>8.3514090287277707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48.20000000000001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602.00000497487167</v>
      </c>
      <c r="P20" s="36">
        <v>18.29</v>
      </c>
      <c r="Q20" s="36">
        <v>10.59</v>
      </c>
      <c r="R20" s="38">
        <v>0</v>
      </c>
      <c r="S20" s="38">
        <v>0</v>
      </c>
      <c r="T20" s="37">
        <f>SUMPRODUCT(LTA!J20:AN20,LTA!J$101:AN$101,LTA!J$104:AN$104)</f>
        <v>23.33</v>
      </c>
      <c r="U20" s="37">
        <f>SUMPRODUCT(LTA!J20:AN20,LTA!J$102:AN$102,LTA!J$104:AN$104)</f>
        <v>66.42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-286</v>
      </c>
      <c r="AA20" s="75">
        <f>STOA!I20</f>
        <v>0</v>
      </c>
      <c r="AB20" s="75">
        <f>-STOA!O20</f>
        <v>-128.4</v>
      </c>
      <c r="AC20">
        <f t="shared" si="0"/>
        <v>10.655332206391833</v>
      </c>
      <c r="AD20">
        <f t="shared" si="1"/>
        <v>290.95858179720761</v>
      </c>
      <c r="AE20">
        <f>'IDT-1'!C20</f>
        <v>0</v>
      </c>
      <c r="AF20" s="24"/>
      <c r="AG20">
        <f t="shared" si="2"/>
        <v>290.95858179720761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-67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5.8324999999999996</v>
      </c>
      <c r="E21">
        <f>GT_NG!Q21</f>
        <v>8.3514090287277707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48.20000000000001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602.00000497487167</v>
      </c>
      <c r="P21" s="36">
        <v>18.29</v>
      </c>
      <c r="Q21" s="36">
        <v>10.59</v>
      </c>
      <c r="R21" s="38">
        <v>0</v>
      </c>
      <c r="S21" s="38">
        <v>0</v>
      </c>
      <c r="T21" s="37">
        <f>SUMPRODUCT(LTA!J21:AN21,LTA!J$101:AN$101,LTA!J$104:AN$104)</f>
        <v>20</v>
      </c>
      <c r="U21" s="37">
        <f>SUMPRODUCT(LTA!J21:AN21,LTA!J$102:AN$102,LTA!J$104:AN$104)</f>
        <v>61.900000000000006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-276</v>
      </c>
      <c r="AA21" s="75">
        <f>STOA!I21</f>
        <v>0</v>
      </c>
      <c r="AB21" s="75">
        <f>-STOA!O21</f>
        <v>-128.4</v>
      </c>
      <c r="AC21">
        <f t="shared" si="0"/>
        <v>10.436911367343829</v>
      </c>
      <c r="AD21">
        <f t="shared" si="1"/>
        <v>301.3270026362556</v>
      </c>
      <c r="AE21">
        <f>'IDT-1'!C21</f>
        <v>0</v>
      </c>
      <c r="AF21" s="24"/>
      <c r="AG21">
        <f t="shared" si="2"/>
        <v>301.3270026362556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-59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5.8324999999999996</v>
      </c>
      <c r="E22">
        <f>GT_NG!Q22</f>
        <v>8.3514090287277707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48.20000000000001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602.00000497487167</v>
      </c>
      <c r="P22" s="36">
        <v>18.29</v>
      </c>
      <c r="Q22" s="36">
        <v>10.59</v>
      </c>
      <c r="R22" s="38">
        <v>0</v>
      </c>
      <c r="S22" s="38">
        <v>0</v>
      </c>
      <c r="T22" s="37">
        <f>SUMPRODUCT(LTA!J22:AN22,LTA!J$101:AN$101,LTA!J$104:AN$104)</f>
        <v>16.43</v>
      </c>
      <c r="U22" s="37">
        <f>SUMPRODUCT(LTA!J22:AN22,LTA!J$102:AN$102,LTA!J$104:AN$104)</f>
        <v>61.46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-266</v>
      </c>
      <c r="AA22" s="75">
        <f>STOA!I22</f>
        <v>0</v>
      </c>
      <c r="AB22" s="75">
        <f>-STOA!O22</f>
        <v>-128.4</v>
      </c>
      <c r="AC22">
        <f t="shared" si="0"/>
        <v>10.276160001470492</v>
      </c>
      <c r="AD22">
        <f t="shared" si="1"/>
        <v>312.47775400212896</v>
      </c>
      <c r="AE22">
        <f>'IDT-1'!C22</f>
        <v>0</v>
      </c>
      <c r="AF22" s="24"/>
      <c r="AG22">
        <f t="shared" si="2"/>
        <v>312.47775400212896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-54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5.8324999999999996</v>
      </c>
      <c r="E23">
        <f>GT_NG!Q23</f>
        <v>8.3514090287277707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48.20000000000001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603.59434316287172</v>
      </c>
      <c r="P23" s="36">
        <v>18.29</v>
      </c>
      <c r="Q23" s="36">
        <v>10.59</v>
      </c>
      <c r="R23" s="38">
        <v>0</v>
      </c>
      <c r="S23" s="38">
        <v>0</v>
      </c>
      <c r="T23" s="37">
        <f>SUMPRODUCT(LTA!J23:AN23,LTA!J$101:AN$101,LTA!J$104:AN$104)</f>
        <v>14.29</v>
      </c>
      <c r="U23" s="37">
        <f>SUMPRODUCT(LTA!J23:AN23,LTA!J$102:AN$102,LTA!J$104:AN$104)</f>
        <v>61.36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-246</v>
      </c>
      <c r="AA23" s="75">
        <f>STOA!I23</f>
        <v>0</v>
      </c>
      <c r="AB23" s="75">
        <f>-STOA!O23</f>
        <v>-128.4</v>
      </c>
      <c r="AC23">
        <f t="shared" si="0"/>
        <v>10.092842130027023</v>
      </c>
      <c r="AD23">
        <f t="shared" si="1"/>
        <v>333.01541006157248</v>
      </c>
      <c r="AE23">
        <f>'IDT-1'!C23</f>
        <v>0</v>
      </c>
      <c r="AF23" s="24"/>
      <c r="AG23">
        <f t="shared" si="2"/>
        <v>333.01541006157248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-53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5.8324999999999996</v>
      </c>
      <c r="E24">
        <f>GT_NG!Q24</f>
        <v>8.3514090287277707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48.20000000000001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605.69765646929079</v>
      </c>
      <c r="P24" s="36">
        <v>17.170000000000005</v>
      </c>
      <c r="Q24" s="36">
        <v>10.589999999999998</v>
      </c>
      <c r="R24" s="38">
        <v>0</v>
      </c>
      <c r="S24" s="38">
        <v>0</v>
      </c>
      <c r="T24" s="37">
        <f>SUMPRODUCT(LTA!J24:AN24,LTA!J$101:AN$101,LTA!J$104:AN$104)</f>
        <v>14.31</v>
      </c>
      <c r="U24" s="37">
        <f>SUMPRODUCT(LTA!J24:AN24,LTA!J$102:AN$102,LTA!J$104:AN$104)</f>
        <v>61.180000000000007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-216</v>
      </c>
      <c r="AA24" s="75">
        <f>STOA!I24</f>
        <v>0</v>
      </c>
      <c r="AB24" s="75">
        <f>-STOA!O24</f>
        <v>-128.4</v>
      </c>
      <c r="AC24">
        <f t="shared" si="0"/>
        <v>9.8371520723293813</v>
      </c>
      <c r="AD24">
        <f t="shared" si="1"/>
        <v>365.0944134256892</v>
      </c>
      <c r="AE24">
        <f>'IDT-1'!C24</f>
        <v>0</v>
      </c>
      <c r="AF24" s="24"/>
      <c r="AG24">
        <f t="shared" si="2"/>
        <v>365.0944134256892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-52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5.8324999999999996</v>
      </c>
      <c r="E25">
        <f>GT_NG!Q25</f>
        <v>8.3514090287277707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47.16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624.97453181383264</v>
      </c>
      <c r="P25" s="36">
        <v>18.29</v>
      </c>
      <c r="Q25" s="36">
        <v>10.589999999999998</v>
      </c>
      <c r="R25" s="38">
        <v>0</v>
      </c>
      <c r="S25" s="38">
        <v>0</v>
      </c>
      <c r="T25" s="37">
        <f>SUMPRODUCT(LTA!J25:AN25,LTA!J$101:AN$101,LTA!J$104:AN$104)</f>
        <v>14.58</v>
      </c>
      <c r="U25" s="37">
        <f>SUMPRODUCT(LTA!J25:AN25,LTA!J$102:AN$102,LTA!J$104:AN$104)</f>
        <v>61.02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-181</v>
      </c>
      <c r="AA25" s="75">
        <f>STOA!I25</f>
        <v>0</v>
      </c>
      <c r="AB25" s="75">
        <f>-STOA!O25</f>
        <v>-128.4</v>
      </c>
      <c r="AC25">
        <f t="shared" si="0"/>
        <v>9.8481929861755297</v>
      </c>
      <c r="AD25">
        <f t="shared" si="1"/>
        <v>402.55024785638494</v>
      </c>
      <c r="AE25">
        <f>'IDT-1'!C25</f>
        <v>0</v>
      </c>
      <c r="AF25" s="24"/>
      <c r="AG25">
        <f t="shared" si="2"/>
        <v>402.55024785638494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-69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5.8324999999999996</v>
      </c>
      <c r="E26">
        <f>GT_NG!Q26</f>
        <v>8.3514090287277707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47.16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624.97422337072624</v>
      </c>
      <c r="P26" s="36">
        <v>18.29</v>
      </c>
      <c r="Q26" s="36">
        <v>10.589999999999998</v>
      </c>
      <c r="R26" s="38">
        <v>0</v>
      </c>
      <c r="S26" s="38">
        <v>0</v>
      </c>
      <c r="T26" s="37">
        <f>SUMPRODUCT(LTA!J26:AN26,LTA!J$101:AN$101,LTA!J$104:AN$104)</f>
        <v>14.77</v>
      </c>
      <c r="U26" s="37">
        <f>SUMPRODUCT(LTA!J26:AN26,LTA!J$102:AN$102,LTA!J$104:AN$104)</f>
        <v>60.410000000000004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-156</v>
      </c>
      <c r="AA26" s="75">
        <f>STOA!I26</f>
        <v>0</v>
      </c>
      <c r="AB26" s="75">
        <f>-STOA!O26</f>
        <v>-128.4</v>
      </c>
      <c r="AC26">
        <f t="shared" si="0"/>
        <v>9.4804026130832053</v>
      </c>
      <c r="AD26">
        <f t="shared" si="1"/>
        <v>445.49772978637083</v>
      </c>
      <c r="AE26">
        <f>'IDT-1'!C26</f>
        <v>0</v>
      </c>
      <c r="AF26" s="24"/>
      <c r="AG26">
        <f t="shared" si="2"/>
        <v>445.49772978637083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-51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5.8324999999999996</v>
      </c>
      <c r="E27">
        <f>GT_NG!Q27</f>
        <v>8.3514090287277707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44.998381644249442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696.78555848295127</v>
      </c>
      <c r="P27" s="36">
        <v>31.46</v>
      </c>
      <c r="Q27" s="36">
        <v>20.442539761431412</v>
      </c>
      <c r="R27" s="38">
        <v>0</v>
      </c>
      <c r="S27" s="38">
        <v>0</v>
      </c>
      <c r="T27" s="37">
        <f>SUMPRODUCT(LTA!J27:AN27,LTA!J$101:AN$101,LTA!J$104:AN$104)</f>
        <v>13.36</v>
      </c>
      <c r="U27" s="37">
        <f>SUMPRODUCT(LTA!J27:AN27,LTA!J$102:AN$102,LTA!J$104:AN$104)</f>
        <v>87.240000000000009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-165</v>
      </c>
      <c r="AA27" s="75">
        <f>STOA!I27</f>
        <v>0</v>
      </c>
      <c r="AB27" s="75">
        <f>-STOA!O27</f>
        <v>-220</v>
      </c>
      <c r="AC27">
        <f t="shared" si="0"/>
        <v>10.892546990988112</v>
      </c>
      <c r="AD27">
        <f t="shared" si="1"/>
        <v>512.57784192637178</v>
      </c>
      <c r="AE27">
        <f>'IDT-1'!C27</f>
        <v>0</v>
      </c>
      <c r="AF27" s="24"/>
      <c r="AG27">
        <f t="shared" si="2"/>
        <v>512.57784192637178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5.8324999999999996</v>
      </c>
      <c r="E28">
        <f>GT_NG!Q28</f>
        <v>8.3514090287277707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54.998090344085277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737.38012216097593</v>
      </c>
      <c r="P28" s="36">
        <v>34.020000000000003</v>
      </c>
      <c r="Q28" s="36">
        <v>22.05</v>
      </c>
      <c r="R28" s="38">
        <v>0</v>
      </c>
      <c r="S28" s="38">
        <v>0</v>
      </c>
      <c r="T28" s="37">
        <f>SUMPRODUCT(LTA!J28:AN28,LTA!J$101:AN$101,LTA!J$104:AN$104)</f>
        <v>13.47</v>
      </c>
      <c r="U28" s="37">
        <f>SUMPRODUCT(LTA!J28:AN28,LTA!J$102:AN$102,LTA!J$104:AN$104)</f>
        <v>107.08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-90</v>
      </c>
      <c r="AA28" s="75">
        <f>STOA!I28</f>
        <v>0</v>
      </c>
      <c r="AB28" s="75">
        <f>-STOA!O28</f>
        <v>-220</v>
      </c>
      <c r="AC28">
        <f t="shared" si="0"/>
        <v>11.443885125442117</v>
      </c>
      <c r="AD28">
        <f t="shared" si="1"/>
        <v>595.73823640834689</v>
      </c>
      <c r="AE28">
        <f>'IDT-1'!C28</f>
        <v>-15</v>
      </c>
      <c r="AF28" s="24"/>
      <c r="AG28">
        <f t="shared" si="2"/>
        <v>580.73823640834689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-66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5.8324999999999996</v>
      </c>
      <c r="E29">
        <f>GT_NG!Q29</f>
        <v>8.3514090287277707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54.997851646420067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753.24053922401561</v>
      </c>
      <c r="P29" s="36">
        <v>34.020000000000003</v>
      </c>
      <c r="Q29" s="36">
        <v>22.05</v>
      </c>
      <c r="R29" s="38">
        <v>0.13</v>
      </c>
      <c r="S29" s="38">
        <v>0</v>
      </c>
      <c r="T29" s="37">
        <f>SUMPRODUCT(LTA!J29:AN29,LTA!J$101:AN$101,LTA!J$104:AN$104)</f>
        <v>13.53</v>
      </c>
      <c r="U29" s="37">
        <f>SUMPRODUCT(LTA!J29:AN29,LTA!J$102:AN$102,LTA!J$104:AN$104)</f>
        <v>107.08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-45</v>
      </c>
      <c r="AA29" s="75">
        <f>STOA!I29</f>
        <v>0</v>
      </c>
      <c r="AB29" s="75">
        <f>-STOA!O29</f>
        <v>-220</v>
      </c>
      <c r="AC29">
        <f t="shared" si="0"/>
        <v>11.239860314715699</v>
      </c>
      <c r="AD29">
        <f t="shared" si="1"/>
        <v>651.99243958444777</v>
      </c>
      <c r="AE29">
        <f>'IDT-1'!C29</f>
        <v>0</v>
      </c>
      <c r="AF29" s="24"/>
      <c r="AG29">
        <f t="shared" si="2"/>
        <v>651.99243958444777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-71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5.8324999999999996</v>
      </c>
      <c r="E30">
        <f>GT_NG!Q30</f>
        <v>8.3514090287277707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54.997851646420067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787.79187414739749</v>
      </c>
      <c r="P30" s="36">
        <v>34.020000000000003</v>
      </c>
      <c r="Q30" s="36">
        <v>22.05</v>
      </c>
      <c r="R30" s="38">
        <v>1.17</v>
      </c>
      <c r="S30" s="38">
        <v>0</v>
      </c>
      <c r="T30" s="37">
        <f>SUMPRODUCT(LTA!J30:AN30,LTA!J$101:AN$101,LTA!J$104:AN$104)</f>
        <v>13.709999999999999</v>
      </c>
      <c r="U30" s="37">
        <f>SUMPRODUCT(LTA!J30:AN30,LTA!J$102:AN$102,LTA!J$104:AN$104)</f>
        <v>106.74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-10</v>
      </c>
      <c r="AA30" s="75">
        <f>STOA!I30</f>
        <v>0</v>
      </c>
      <c r="AB30" s="75">
        <f>-STOA!O30</f>
        <v>-220</v>
      </c>
      <c r="AC30">
        <f t="shared" si="0"/>
        <v>11.359589215849434</v>
      </c>
      <c r="AD30">
        <f t="shared" si="1"/>
        <v>708.30404560669581</v>
      </c>
      <c r="AE30">
        <f>'IDT-1'!C30</f>
        <v>0</v>
      </c>
      <c r="AF30" s="24"/>
      <c r="AG30">
        <f t="shared" si="2"/>
        <v>708.30404560669581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-85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5.8324999999999996</v>
      </c>
      <c r="E31">
        <f>GT_NG!Q31</f>
        <v>8.3514090287277707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54.997851646420067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791.00619876775829</v>
      </c>
      <c r="P31" s="36">
        <v>34.020000000000003</v>
      </c>
      <c r="Q31" s="36">
        <v>22.05</v>
      </c>
      <c r="R31" s="38">
        <v>5.1599999999999993</v>
      </c>
      <c r="S31" s="38">
        <v>0</v>
      </c>
      <c r="T31" s="37">
        <f>SUMPRODUCT(LTA!J31:AN31,LTA!J$101:AN$101,LTA!J$104:AN$104)</f>
        <v>14.569999999999999</v>
      </c>
      <c r="U31" s="37">
        <f>SUMPRODUCT(LTA!J31:AN31,LTA!J$102:AN$102,LTA!J$104:AN$104)</f>
        <v>106.39999999999999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-220</v>
      </c>
      <c r="AC31">
        <f t="shared" si="0"/>
        <v>10.924675236892011</v>
      </c>
      <c r="AD31">
        <f t="shared" si="1"/>
        <v>775.46328420601412</v>
      </c>
      <c r="AE31">
        <f>'IDT-1'!C31</f>
        <v>0</v>
      </c>
      <c r="AF31" s="24"/>
      <c r="AG31">
        <f t="shared" si="2"/>
        <v>775.46328420601412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-36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5.8324999999999996</v>
      </c>
      <c r="E32">
        <f>GT_NG!Q32</f>
        <v>8.3514090287277707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54.997851646420067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789.41186057975813</v>
      </c>
      <c r="P32" s="36">
        <v>34.020000000000003</v>
      </c>
      <c r="Q32" s="36">
        <v>22.05</v>
      </c>
      <c r="R32" s="38">
        <v>10.990000000000002</v>
      </c>
      <c r="S32" s="38">
        <v>0</v>
      </c>
      <c r="T32" s="37">
        <f>SUMPRODUCT(LTA!J32:AN32,LTA!J$101:AN$101,LTA!J$104:AN$104)</f>
        <v>16.59</v>
      </c>
      <c r="U32" s="37">
        <f>SUMPRODUCT(LTA!J32:AN32,LTA!J$102:AN$102,LTA!J$104:AN$104)</f>
        <v>105.88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4.22</v>
      </c>
      <c r="Z32" s="34">
        <f>IEX!O32</f>
        <v>0</v>
      </c>
      <c r="AA32" s="75">
        <f>STOA!I32</f>
        <v>0</v>
      </c>
      <c r="AB32" s="75">
        <f>-STOA!O32</f>
        <v>-220</v>
      </c>
      <c r="AC32">
        <f t="shared" si="0"/>
        <v>10.727675433466583</v>
      </c>
      <c r="AD32">
        <f t="shared" si="1"/>
        <v>820.49594582143948</v>
      </c>
      <c r="AE32">
        <f>'IDT-1'!C32</f>
        <v>0</v>
      </c>
      <c r="AF32" s="24"/>
      <c r="AG32">
        <f t="shared" si="2"/>
        <v>820.49594582143948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</v>
      </c>
      <c r="AM32" s="34">
        <f>RTM_PXI!I32</f>
        <v>0</v>
      </c>
      <c r="AN32" s="34">
        <f>RTM_PXI!O32</f>
        <v>0</v>
      </c>
      <c r="AO32" s="148">
        <f>GDAM_IEX!I32</f>
        <v>0.88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5.8324999999999996</v>
      </c>
      <c r="E33">
        <f>GT_NG!Q33</f>
        <v>8.3514090287277707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54.997851646420067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789.41186057975813</v>
      </c>
      <c r="P33" s="36">
        <v>34.020000000000003</v>
      </c>
      <c r="Q33" s="36">
        <v>22.05</v>
      </c>
      <c r="R33" s="38">
        <v>20.56</v>
      </c>
      <c r="S33" s="38">
        <v>0</v>
      </c>
      <c r="T33" s="37">
        <f>SUMPRODUCT(LTA!J33:AN33,LTA!J$101:AN$101,LTA!J$104:AN$104)</f>
        <v>23.439999999999998</v>
      </c>
      <c r="U33" s="37">
        <f>SUMPRODUCT(LTA!J33:AN33,LTA!J$102:AN$102,LTA!J$104:AN$104)</f>
        <v>105.58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5.08</v>
      </c>
      <c r="Z33" s="34">
        <f>IEX!O33</f>
        <v>0</v>
      </c>
      <c r="AA33" s="75">
        <f>STOA!I33</f>
        <v>0</v>
      </c>
      <c r="AB33" s="75">
        <f>-STOA!O33</f>
        <v>-220</v>
      </c>
      <c r="AC33">
        <f t="shared" si="0"/>
        <v>10.858573118016801</v>
      </c>
      <c r="AD33">
        <f t="shared" si="1"/>
        <v>839.96504813688887</v>
      </c>
      <c r="AE33">
        <f>'IDT-1'!C33</f>
        <v>0</v>
      </c>
      <c r="AF33" s="24"/>
      <c r="AG33">
        <f t="shared" si="2"/>
        <v>839.96504813688887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1.5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5.8324999999999996</v>
      </c>
      <c r="E34">
        <f>GT_NG!Q34</f>
        <v>8.3514090287277707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54.997851646420067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794.64031863818002</v>
      </c>
      <c r="P34" s="36">
        <v>34.020000000000003</v>
      </c>
      <c r="Q34" s="36">
        <v>22.05</v>
      </c>
      <c r="R34" s="38">
        <v>26.3</v>
      </c>
      <c r="S34" s="38">
        <v>0</v>
      </c>
      <c r="T34" s="37">
        <f>SUMPRODUCT(LTA!J34:AN34,LTA!J$101:AN$101,LTA!J$104:AN$104)</f>
        <v>34.54</v>
      </c>
      <c r="U34" s="37">
        <f>SUMPRODUCT(LTA!J34:AN34,LTA!J$102:AN$102,LTA!J$104:AN$104)</f>
        <v>105.58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4.91</v>
      </c>
      <c r="Z34" s="34">
        <f>IEX!O34</f>
        <v>0</v>
      </c>
      <c r="AA34" s="75">
        <f>STOA!I34</f>
        <v>0</v>
      </c>
      <c r="AB34" s="75">
        <f>-STOA!O34</f>
        <v>-220</v>
      </c>
      <c r="AC34">
        <f t="shared" si="0"/>
        <v>11.096119112056881</v>
      </c>
      <c r="AD34">
        <f t="shared" si="1"/>
        <v>855.95596020127107</v>
      </c>
      <c r="AE34">
        <f>'IDT-1'!C34</f>
        <v>0</v>
      </c>
      <c r="AF34" s="24"/>
      <c r="AG34">
        <f t="shared" si="2"/>
        <v>855.95596020127107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-6</v>
      </c>
      <c r="AM34" s="34">
        <f>RTM_PXI!I34</f>
        <v>0</v>
      </c>
      <c r="AN34" s="34">
        <f>RTM_PXI!O34</f>
        <v>0</v>
      </c>
      <c r="AO34" s="148">
        <f>GDAM_IEX!I34</f>
        <v>1.83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5.8324999999999996</v>
      </c>
      <c r="E35">
        <f>GT_NG!Q35</f>
        <v>8.3514090287277707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54.997851646420067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792.63801425627241</v>
      </c>
      <c r="P35" s="36">
        <v>34.020000000000003</v>
      </c>
      <c r="Q35" s="36">
        <v>22.05</v>
      </c>
      <c r="R35" s="38">
        <v>26.3</v>
      </c>
      <c r="S35" s="38">
        <v>0</v>
      </c>
      <c r="T35" s="37">
        <f>SUMPRODUCT(LTA!J35:AN35,LTA!J$101:AN$101,LTA!J$104:AN$104)</f>
        <v>43.7</v>
      </c>
      <c r="U35" s="37">
        <f>SUMPRODUCT(LTA!J35:AN35,LTA!J$102:AN$102,LTA!J$104:AN$104)</f>
        <v>105.58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-170</v>
      </c>
      <c r="AC35">
        <f t="shared" si="0"/>
        <v>11.158925859323082</v>
      </c>
      <c r="AD35">
        <f t="shared" si="1"/>
        <v>849.3108490720972</v>
      </c>
      <c r="AE35">
        <f>'IDT-1'!C35</f>
        <v>0</v>
      </c>
      <c r="AF35" s="24"/>
      <c r="AG35">
        <f t="shared" si="2"/>
        <v>849.3108490720972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-63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5.8324999999999996</v>
      </c>
      <c r="E36">
        <f>GT_NG!Q36</f>
        <v>8.3514090287277707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54.997851646420067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752.07824837549617</v>
      </c>
      <c r="P36" s="36">
        <v>34.020000000000003</v>
      </c>
      <c r="Q36" s="36">
        <v>22.05</v>
      </c>
      <c r="R36" s="38">
        <v>26.3</v>
      </c>
      <c r="S36" s="38">
        <v>0</v>
      </c>
      <c r="T36" s="37">
        <f>SUMPRODUCT(LTA!J36:AN36,LTA!J$101:AN$101,LTA!J$104:AN$104)</f>
        <v>60.39</v>
      </c>
      <c r="U36" s="37">
        <f>SUMPRODUCT(LTA!J36:AN36,LTA!J$102:AN$102,LTA!J$104:AN$104)</f>
        <v>105.58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-170</v>
      </c>
      <c r="AC36">
        <f t="shared" si="0"/>
        <v>10.704285094177887</v>
      </c>
      <c r="AD36">
        <f t="shared" si="1"/>
        <v>855.89572395646599</v>
      </c>
      <c r="AE36">
        <f>'IDT-1'!C36</f>
        <v>0</v>
      </c>
      <c r="AF36" s="24"/>
      <c r="AG36">
        <f t="shared" si="2"/>
        <v>855.89572395646599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-33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5.8324999999999996</v>
      </c>
      <c r="E37">
        <f>GT_NG!Q37</f>
        <v>8.3514090287277707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54.997851646420067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748.48637373051281</v>
      </c>
      <c r="P37" s="36">
        <v>34.020000000000003</v>
      </c>
      <c r="Q37" s="36">
        <v>22.05</v>
      </c>
      <c r="R37" s="38">
        <v>26.3</v>
      </c>
      <c r="S37" s="38">
        <v>0</v>
      </c>
      <c r="T37" s="37">
        <f>SUMPRODUCT(LTA!J37:AN37,LTA!J$101:AN$101,LTA!J$104:AN$104)</f>
        <v>72.039999999999992</v>
      </c>
      <c r="U37" s="37">
        <f>SUMPRODUCT(LTA!J37:AN37,LTA!J$102:AN$102,LTA!J$104:AN$104)</f>
        <v>105.58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-170</v>
      </c>
      <c r="AC37">
        <f t="shared" si="0"/>
        <v>10.924454186208031</v>
      </c>
      <c r="AD37">
        <f t="shared" si="1"/>
        <v>845.73368021945259</v>
      </c>
      <c r="AE37">
        <f>'IDT-1'!C37</f>
        <v>0</v>
      </c>
      <c r="AF37" s="24"/>
      <c r="AG37">
        <f t="shared" si="2"/>
        <v>845.73368021945259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-51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5.8324999999999996</v>
      </c>
      <c r="E38">
        <f>GT_NG!Q38</f>
        <v>8.3514090287277707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54.997851646420067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748.48637373051281</v>
      </c>
      <c r="P38" s="36">
        <v>34.020000000000003</v>
      </c>
      <c r="Q38" s="36">
        <v>22.05</v>
      </c>
      <c r="R38" s="38">
        <v>26.3</v>
      </c>
      <c r="S38" s="38">
        <v>0</v>
      </c>
      <c r="T38" s="37">
        <f>SUMPRODUCT(LTA!J38:AN38,LTA!J$101:AN$101,LTA!J$104:AN$104)</f>
        <v>89.56</v>
      </c>
      <c r="U38" s="37">
        <f>SUMPRODUCT(LTA!J38:AN38,LTA!J$102:AN$102,LTA!J$104:AN$104)</f>
        <v>105.58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-170</v>
      </c>
      <c r="AC38">
        <f t="shared" si="0"/>
        <v>11.291872287055147</v>
      </c>
      <c r="AD38">
        <f t="shared" si="1"/>
        <v>836.88626211860537</v>
      </c>
      <c r="AE38">
        <f>'IDT-1'!C38</f>
        <v>0</v>
      </c>
      <c r="AF38" s="24"/>
      <c r="AG38">
        <f t="shared" si="2"/>
        <v>836.88626211860537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-77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5.8324999999999996</v>
      </c>
      <c r="E39">
        <f>GT_NG!Q39</f>
        <v>8.2829548563611493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54.997851646420067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742.76724185807359</v>
      </c>
      <c r="P39" s="36">
        <v>34.020000000000003</v>
      </c>
      <c r="Q39" s="36">
        <v>22.05</v>
      </c>
      <c r="R39" s="38">
        <v>26.3</v>
      </c>
      <c r="S39" s="38">
        <v>0</v>
      </c>
      <c r="T39" s="37">
        <f>SUMPRODUCT(LTA!J39:AN39,LTA!J$101:AN$101,LTA!J$104:AN$104)</f>
        <v>109.2</v>
      </c>
      <c r="U39" s="37">
        <f>SUMPRODUCT(LTA!J39:AN39,LTA!J$102:AN$102,LTA!J$104:AN$104)</f>
        <v>105.58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-170</v>
      </c>
      <c r="AC39">
        <f t="shared" si="0"/>
        <v>11.382819091104112</v>
      </c>
      <c r="AD39">
        <f t="shared" si="1"/>
        <v>853.64772926975058</v>
      </c>
      <c r="AE39">
        <f>'IDT-1'!C39</f>
        <v>0</v>
      </c>
      <c r="AF39" s="24"/>
      <c r="AG39">
        <f t="shared" si="2"/>
        <v>853.64772926975058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-74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5.8324999999999996</v>
      </c>
      <c r="E40">
        <f>GT_NG!Q40</f>
        <v>8.2829548563611493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54.997851646420067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733.82785862284356</v>
      </c>
      <c r="P40" s="36">
        <v>34.020000000000003</v>
      </c>
      <c r="Q40" s="36">
        <v>22.05</v>
      </c>
      <c r="R40" s="38">
        <v>26.3</v>
      </c>
      <c r="S40" s="38">
        <v>0</v>
      </c>
      <c r="T40" s="37">
        <f>SUMPRODUCT(LTA!J40:AN40,LTA!J$101:AN$101,LTA!J$104:AN$104)</f>
        <v>127.07000000000001</v>
      </c>
      <c r="U40" s="37">
        <f>SUMPRODUCT(LTA!J40:AN40,LTA!J$102:AN$102,LTA!J$104:AN$104)</f>
        <v>105.58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-170</v>
      </c>
      <c r="AC40">
        <f t="shared" si="0"/>
        <v>11.440893956478403</v>
      </c>
      <c r="AD40">
        <f t="shared" si="1"/>
        <v>864.52027116914644</v>
      </c>
      <c r="AE40">
        <f>'IDT-1'!C40</f>
        <v>0</v>
      </c>
      <c r="AF40" s="24"/>
      <c r="AG40">
        <f t="shared" si="2"/>
        <v>864.52027116914644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-72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5.8324999999999996</v>
      </c>
      <c r="E41">
        <f>GT_NG!Q41</f>
        <v>8.2829548563611493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54.997851646420067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742.46507595364062</v>
      </c>
      <c r="P41" s="36">
        <v>34.020000000000003</v>
      </c>
      <c r="Q41" s="36">
        <v>22.05</v>
      </c>
      <c r="R41" s="38">
        <v>26.3</v>
      </c>
      <c r="S41" s="38">
        <v>0</v>
      </c>
      <c r="T41" s="37">
        <f>SUMPRODUCT(LTA!J41:AN41,LTA!J$101:AN$101,LTA!J$104:AN$104)</f>
        <v>130.88999999999999</v>
      </c>
      <c r="U41" s="37">
        <f>SUMPRODUCT(LTA!J41:AN41,LTA!J$102:AN$102,LTA!J$104:AN$104)</f>
        <v>105.58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-5</v>
      </c>
      <c r="AA41" s="75">
        <f>STOA!I41</f>
        <v>0</v>
      </c>
      <c r="AB41" s="75">
        <f>-STOA!O41</f>
        <v>-170</v>
      </c>
      <c r="AC41">
        <f t="shared" si="0"/>
        <v>11.418467216183759</v>
      </c>
      <c r="AD41">
        <f t="shared" si="1"/>
        <v>891.99991524023778</v>
      </c>
      <c r="AE41">
        <f>'IDT-1'!C41</f>
        <v>0</v>
      </c>
      <c r="AF41" s="24"/>
      <c r="AG41">
        <f t="shared" si="2"/>
        <v>891.99991524023778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-52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5.8324999999999996</v>
      </c>
      <c r="E42">
        <f>GT_NG!Q42</f>
        <v>8.2829548563611493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54.997851646420067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733.18720244598342</v>
      </c>
      <c r="P42" s="36">
        <v>34.020000000000003</v>
      </c>
      <c r="Q42" s="36">
        <v>22.05</v>
      </c>
      <c r="R42" s="38">
        <v>26.3</v>
      </c>
      <c r="S42" s="38">
        <v>0</v>
      </c>
      <c r="T42" s="37">
        <f>SUMPRODUCT(LTA!J42:AN42,LTA!J$101:AN$101,LTA!J$104:AN$104)</f>
        <v>146.69999999999999</v>
      </c>
      <c r="U42" s="37">
        <f>SUMPRODUCT(LTA!J42:AN42,LTA!J$102:AN$102,LTA!J$104:AN$104)</f>
        <v>106.19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-10</v>
      </c>
      <c r="AA42" s="75">
        <f>STOA!I42</f>
        <v>0</v>
      </c>
      <c r="AB42" s="75">
        <f>-STOA!O42</f>
        <v>-170</v>
      </c>
      <c r="AC42">
        <f t="shared" si="0"/>
        <v>11.49540339416922</v>
      </c>
      <c r="AD42">
        <f t="shared" si="1"/>
        <v>897.06510555459545</v>
      </c>
      <c r="AE42">
        <f>'IDT-1'!C42</f>
        <v>0</v>
      </c>
      <c r="AF42" s="24"/>
      <c r="AG42">
        <f t="shared" si="2"/>
        <v>897.06510555459545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-49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5.8324999999999996</v>
      </c>
      <c r="E43">
        <f>GT_NG!Q43</f>
        <v>8.2829548563611493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54.997851646420067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718.62357081499772</v>
      </c>
      <c r="P43" s="36">
        <v>34.020000000000003</v>
      </c>
      <c r="Q43" s="36">
        <v>22.05</v>
      </c>
      <c r="R43" s="38">
        <v>26.3</v>
      </c>
      <c r="S43" s="38">
        <v>0</v>
      </c>
      <c r="T43" s="37">
        <f>SUMPRODUCT(LTA!J43:AN43,LTA!J$101:AN$101,LTA!J$104:AN$104)</f>
        <v>143.45999999999998</v>
      </c>
      <c r="U43" s="37">
        <f>SUMPRODUCT(LTA!J43:AN43,LTA!J$102:AN$102,LTA!J$104:AN$104)</f>
        <v>105.58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-25</v>
      </c>
      <c r="AA43" s="75">
        <f>STOA!I43</f>
        <v>0</v>
      </c>
      <c r="AB43" s="75">
        <f>-STOA!O43</f>
        <v>-170</v>
      </c>
      <c r="AC43">
        <f t="shared" si="0"/>
        <v>11.535565516141386</v>
      </c>
      <c r="AD43">
        <f t="shared" si="1"/>
        <v>855.61131180163738</v>
      </c>
      <c r="AE43">
        <f>'IDT-1'!C43</f>
        <v>0</v>
      </c>
      <c r="AF43" s="24"/>
      <c r="AG43">
        <f t="shared" si="2"/>
        <v>855.61131180163738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-57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5.8324999999999996</v>
      </c>
      <c r="E44">
        <f>GT_NG!Q44</f>
        <v>8.2829548563611493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54.997851646420067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718.62357081499772</v>
      </c>
      <c r="P44" s="36">
        <v>34.020000000000003</v>
      </c>
      <c r="Q44" s="36">
        <v>22.05</v>
      </c>
      <c r="R44" s="38">
        <v>26.3</v>
      </c>
      <c r="S44" s="38">
        <v>0</v>
      </c>
      <c r="T44" s="37">
        <f>SUMPRODUCT(LTA!J44:AN44,LTA!J$101:AN$101,LTA!J$104:AN$104)</f>
        <v>155.12</v>
      </c>
      <c r="U44" s="37">
        <f>SUMPRODUCT(LTA!J44:AN44,LTA!J$102:AN$102,LTA!J$104:AN$104)</f>
        <v>105.58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-30</v>
      </c>
      <c r="AA44" s="75">
        <f>STOA!I44</f>
        <v>0</v>
      </c>
      <c r="AB44" s="75">
        <f>-STOA!O44</f>
        <v>-170</v>
      </c>
      <c r="AC44">
        <f t="shared" si="0"/>
        <v>11.658922989316055</v>
      </c>
      <c r="AD44">
        <f t="shared" si="1"/>
        <v>864.14795432846279</v>
      </c>
      <c r="AE44">
        <f>'IDT-1'!C44</f>
        <v>0</v>
      </c>
      <c r="AF44" s="24"/>
      <c r="AG44">
        <f t="shared" si="2"/>
        <v>864.14795432846279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-55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5.8324999999999996</v>
      </c>
      <c r="E45">
        <f>GT_NG!Q45</f>
        <v>8.2829548563611493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44.998242256161873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718.62357081499772</v>
      </c>
      <c r="P45" s="36">
        <v>34.020000000000003</v>
      </c>
      <c r="Q45" s="36">
        <v>22.05</v>
      </c>
      <c r="R45" s="38">
        <v>26.3</v>
      </c>
      <c r="S45" s="38">
        <v>0</v>
      </c>
      <c r="T45" s="37">
        <f>SUMPRODUCT(LTA!J45:AN45,LTA!J$101:AN$101,LTA!J$104:AN$104)</f>
        <v>168.26</v>
      </c>
      <c r="U45" s="37">
        <f>SUMPRODUCT(LTA!J45:AN45,LTA!J$102:AN$102,LTA!J$104:AN$104)</f>
        <v>107.24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-25</v>
      </c>
      <c r="AA45" s="75">
        <f>STOA!I45</f>
        <v>0</v>
      </c>
      <c r="AB45" s="75">
        <f>-STOA!O45</f>
        <v>-170</v>
      </c>
      <c r="AC45">
        <f t="shared" si="0"/>
        <v>11.724659743612552</v>
      </c>
      <c r="AD45">
        <f t="shared" si="1"/>
        <v>865.88260818390802</v>
      </c>
      <c r="AE45">
        <f>'IDT-1'!C45</f>
        <v>0</v>
      </c>
      <c r="AF45" s="24"/>
      <c r="AG45">
        <f t="shared" si="2"/>
        <v>865.88260818390802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-63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5.8324999999999996</v>
      </c>
      <c r="E46">
        <f>GT_NG!Q46</f>
        <v>8.2829548563611493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44.998242256161873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647.12243843250928</v>
      </c>
      <c r="P46" s="36">
        <v>34.020000000000003</v>
      </c>
      <c r="Q46" s="36">
        <v>22.05</v>
      </c>
      <c r="R46" s="38">
        <v>26.3</v>
      </c>
      <c r="S46" s="38">
        <v>0</v>
      </c>
      <c r="T46" s="37">
        <f>SUMPRODUCT(LTA!J46:AN46,LTA!J$101:AN$101,LTA!J$104:AN$104)</f>
        <v>177.45999999999998</v>
      </c>
      <c r="U46" s="37">
        <f>SUMPRODUCT(LTA!J46:AN46,LTA!J$102:AN$102,LTA!J$104:AN$104)</f>
        <v>107.24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-20</v>
      </c>
      <c r="AA46" s="75">
        <f>STOA!I46</f>
        <v>0</v>
      </c>
      <c r="AB46" s="75">
        <f>-STOA!O46</f>
        <v>-170</v>
      </c>
      <c r="AC46">
        <f t="shared" si="0"/>
        <v>10.625291506307194</v>
      </c>
      <c r="AD46">
        <f t="shared" si="1"/>
        <v>872.68084403872501</v>
      </c>
      <c r="AE46">
        <f>'IDT-1'!C46</f>
        <v>0</v>
      </c>
      <c r="AF46" s="24"/>
      <c r="AG46">
        <f t="shared" si="2"/>
        <v>872.68084403872501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5.8324999999999996</v>
      </c>
      <c r="E47">
        <f>GT_NG!Q47</f>
        <v>8.2829548563611493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44.998242256161873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646.96586215586808</v>
      </c>
      <c r="P47" s="36">
        <v>34.020000000000003</v>
      </c>
      <c r="Q47" s="36">
        <v>22.05</v>
      </c>
      <c r="R47" s="38">
        <v>26.3</v>
      </c>
      <c r="S47" s="38">
        <v>0</v>
      </c>
      <c r="T47" s="37">
        <f>SUMPRODUCT(LTA!J47:AN47,LTA!J$101:AN$101,LTA!J$104:AN$104)</f>
        <v>180</v>
      </c>
      <c r="U47" s="37">
        <f>SUMPRODUCT(LTA!J47:AN47,LTA!J$102:AN$102,LTA!J$104:AN$104)</f>
        <v>107.24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-220</v>
      </c>
      <c r="AC47">
        <f t="shared" si="0"/>
        <v>10.899446997330077</v>
      </c>
      <c r="AD47">
        <f t="shared" si="1"/>
        <v>844.79011227106082</v>
      </c>
      <c r="AE47">
        <f>'IDT-1'!C47</f>
        <v>0</v>
      </c>
      <c r="AF47" s="24"/>
      <c r="AG47">
        <f t="shared" si="2"/>
        <v>844.79011227106082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5.8324999999999996</v>
      </c>
      <c r="E48">
        <f>GT_NG!Q48</f>
        <v>8.2829548563611493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44.998242256161873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636.19819958749224</v>
      </c>
      <c r="P48" s="36">
        <v>34.020000000000003</v>
      </c>
      <c r="Q48" s="36">
        <v>22.05</v>
      </c>
      <c r="R48" s="38">
        <v>26.3</v>
      </c>
      <c r="S48" s="38">
        <v>0</v>
      </c>
      <c r="T48" s="37">
        <f>SUMPRODUCT(LTA!J48:AN48,LTA!J$101:AN$101,LTA!J$104:AN$104)</f>
        <v>186.79</v>
      </c>
      <c r="U48" s="37">
        <f>SUMPRODUCT(LTA!J48:AN48,LTA!J$102:AN$102,LTA!J$104:AN$104)</f>
        <v>107.24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-220</v>
      </c>
      <c r="AC48">
        <f t="shared" si="0"/>
        <v>10.866034631755721</v>
      </c>
      <c r="AD48">
        <f t="shared" si="1"/>
        <v>840.84586206825941</v>
      </c>
      <c r="AE48">
        <f>'IDT-1'!C48</f>
        <v>0</v>
      </c>
      <c r="AF48" s="24"/>
      <c r="AG48">
        <f t="shared" si="2"/>
        <v>840.84586206825941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5.8324999999999996</v>
      </c>
      <c r="E49">
        <f>GT_NG!Q49</f>
        <v>8.2829548563611493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44.998242256161873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653.52695442916126</v>
      </c>
      <c r="P49" s="36">
        <v>34.020000000000003</v>
      </c>
      <c r="Q49" s="36">
        <v>22.05</v>
      </c>
      <c r="R49" s="38">
        <v>26.3</v>
      </c>
      <c r="S49" s="38">
        <v>0</v>
      </c>
      <c r="T49" s="37">
        <f>SUMPRODUCT(LTA!J49:AN49,LTA!J$101:AN$101,LTA!J$104:AN$104)</f>
        <v>180.69</v>
      </c>
      <c r="U49" s="37">
        <f>SUMPRODUCT(LTA!J49:AN49,LTA!J$102:AN$102,LTA!J$104:AN$104)</f>
        <v>107.24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-220</v>
      </c>
      <c r="AC49">
        <f t="shared" si="0"/>
        <v>10.960356172425742</v>
      </c>
      <c r="AD49">
        <f t="shared" si="1"/>
        <v>851.98029536925856</v>
      </c>
      <c r="AE49">
        <f>'IDT-1'!C49</f>
        <v>0</v>
      </c>
      <c r="AF49" s="24"/>
      <c r="AG49">
        <f t="shared" si="2"/>
        <v>851.98029536925856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5.8324999999999996</v>
      </c>
      <c r="E50">
        <f>GT_NG!Q50</f>
        <v>8.2829548563611493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44.998242256161873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653.52695442916126</v>
      </c>
      <c r="P50" s="36">
        <v>34.020000000000003</v>
      </c>
      <c r="Q50" s="36">
        <v>10.59</v>
      </c>
      <c r="R50" s="38">
        <v>26.3</v>
      </c>
      <c r="S50" s="38">
        <v>0</v>
      </c>
      <c r="T50" s="37">
        <f>SUMPRODUCT(LTA!J50:AN50,LTA!J$101:AN$101,LTA!J$104:AN$104)</f>
        <v>188.32</v>
      </c>
      <c r="U50" s="37">
        <f>SUMPRODUCT(LTA!J50:AN50,LTA!J$102:AN$102,LTA!J$104:AN$104)</f>
        <v>107.24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-220</v>
      </c>
      <c r="AC50">
        <f t="shared" si="0"/>
        <v>10.928184172425741</v>
      </c>
      <c r="AD50">
        <f t="shared" si="1"/>
        <v>848.18246736925857</v>
      </c>
      <c r="AE50">
        <f>'IDT-1'!C50</f>
        <v>0</v>
      </c>
      <c r="AF50" s="24"/>
      <c r="AG50">
        <f t="shared" si="2"/>
        <v>848.18246736925857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5.8324999999999996</v>
      </c>
      <c r="E51">
        <f>GT_NG!Q51</f>
        <v>8.2829548563611493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44.998242256161873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627.91751310990742</v>
      </c>
      <c r="P51" s="36">
        <v>34.020000000000003</v>
      </c>
      <c r="Q51" s="36">
        <v>10.19</v>
      </c>
      <c r="R51" s="38">
        <v>26.3</v>
      </c>
      <c r="S51" s="38">
        <v>0</v>
      </c>
      <c r="T51" s="37">
        <f>SUMPRODUCT(LTA!J51:AN51,LTA!J$101:AN$101,LTA!J$104:AN$104)</f>
        <v>187.43</v>
      </c>
      <c r="U51" s="37">
        <f>SUMPRODUCT(LTA!J51:AN51,LTA!J$102:AN$102,LTA!J$104:AN$104)</f>
        <v>81.47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-220</v>
      </c>
      <c r="AC51">
        <f t="shared" si="0"/>
        <v>10.485760865344011</v>
      </c>
      <c r="AD51">
        <f t="shared" si="1"/>
        <v>795.95544935708654</v>
      </c>
      <c r="AE51">
        <f>'IDT-1'!C51</f>
        <v>0</v>
      </c>
      <c r="AF51" s="24"/>
      <c r="AG51">
        <f t="shared" si="2"/>
        <v>795.95544935708654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5.8324999999999996</v>
      </c>
      <c r="E52">
        <f>GT_NG!Q52</f>
        <v>7.9415073115860508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627.91724424110475</v>
      </c>
      <c r="P52" s="36">
        <v>34.020000000000003</v>
      </c>
      <c r="Q52" s="36">
        <v>21.18</v>
      </c>
      <c r="R52" s="38">
        <v>26.3</v>
      </c>
      <c r="S52" s="38">
        <v>0</v>
      </c>
      <c r="T52" s="37">
        <f>SUMPRODUCT(LTA!J52:AN52,LTA!J$101:AN$101,LTA!J$104:AN$104)</f>
        <v>193.51</v>
      </c>
      <c r="U52" s="37">
        <f>SUMPRODUCT(LTA!J52:AN52,LTA!J$102:AN$102,LTA!J$104:AN$104)</f>
        <v>84.350000000000009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-220</v>
      </c>
      <c r="AC52">
        <f t="shared" si="0"/>
        <v>10.650485212518195</v>
      </c>
      <c r="AD52">
        <f t="shared" si="1"/>
        <v>815.40076634017248</v>
      </c>
      <c r="AE52">
        <f>'IDT-1'!C52</f>
        <v>0</v>
      </c>
      <c r="AF52" s="24"/>
      <c r="AG52">
        <f t="shared" si="2"/>
        <v>815.40076634017248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5.8324999999999996</v>
      </c>
      <c r="E53">
        <f>GT_NG!Q53</f>
        <v>7.9415073115860508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624.28691846865797</v>
      </c>
      <c r="P53" s="36">
        <v>18.29</v>
      </c>
      <c r="Q53" s="36">
        <v>21.18</v>
      </c>
      <c r="R53" s="38">
        <v>26.3</v>
      </c>
      <c r="S53" s="38">
        <v>0</v>
      </c>
      <c r="T53" s="37">
        <f>SUMPRODUCT(LTA!J53:AN53,LTA!J$101:AN$101,LTA!J$104:AN$104)</f>
        <v>217.65</v>
      </c>
      <c r="U53" s="37">
        <f>SUMPRODUCT(LTA!J53:AN53,LTA!J$102:AN$102,LTA!J$104:AN$104)</f>
        <v>84.350000000000009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-220</v>
      </c>
      <c r="AC53">
        <f t="shared" si="0"/>
        <v>11.342913620846099</v>
      </c>
      <c r="AD53">
        <f t="shared" si="1"/>
        <v>742.48801215939784</v>
      </c>
      <c r="AE53">
        <f>'IDT-1'!C53</f>
        <v>0</v>
      </c>
      <c r="AF53" s="24"/>
      <c r="AG53">
        <f t="shared" si="2"/>
        <v>742.48801215939784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-77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5.8324999999999996</v>
      </c>
      <c r="E54">
        <f>GT_NG!Q54</f>
        <v>7.9415073115860508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621.79800038340443</v>
      </c>
      <c r="P54" s="36">
        <v>18.29</v>
      </c>
      <c r="Q54" s="36">
        <v>10.19</v>
      </c>
      <c r="R54" s="38">
        <v>26.3</v>
      </c>
      <c r="S54" s="38">
        <v>0</v>
      </c>
      <c r="T54" s="37">
        <f>SUMPRODUCT(LTA!J54:AN54,LTA!J$101:AN$101,LTA!J$104:AN$104)</f>
        <v>222.69</v>
      </c>
      <c r="U54" s="37">
        <f>SUMPRODUCT(LTA!J54:AN54,LTA!J$102:AN$102,LTA!J$104:AN$104)</f>
        <v>56.45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-220</v>
      </c>
      <c r="AC54">
        <f t="shared" si="0"/>
        <v>11.003782078030415</v>
      </c>
      <c r="AD54">
        <f t="shared" si="1"/>
        <v>710.48822561695999</v>
      </c>
      <c r="AE54">
        <f>'IDT-1'!C54</f>
        <v>0</v>
      </c>
      <c r="AF54" s="24"/>
      <c r="AG54">
        <f t="shared" si="2"/>
        <v>710.48822561695999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-73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5.8324999999999996</v>
      </c>
      <c r="E55">
        <f>GT_NG!Q55</f>
        <v>7.9415073115860508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630.95258243806381</v>
      </c>
      <c r="P55" s="36">
        <v>18.29</v>
      </c>
      <c r="Q55" s="36">
        <v>10.19</v>
      </c>
      <c r="R55" s="38">
        <v>26.3</v>
      </c>
      <c r="S55" s="38">
        <v>0</v>
      </c>
      <c r="T55" s="37">
        <f>SUMPRODUCT(LTA!J55:AN55,LTA!J$101:AN$101,LTA!J$104:AN$104)</f>
        <v>212.71</v>
      </c>
      <c r="U55" s="37">
        <f>SUMPRODUCT(LTA!J55:AN55,LTA!J$102:AN$102,LTA!J$104:AN$104)</f>
        <v>56.45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-220</v>
      </c>
      <c r="AC55">
        <f t="shared" si="0"/>
        <v>11.437348768983787</v>
      </c>
      <c r="AD55">
        <f t="shared" si="1"/>
        <v>657.22924098066608</v>
      </c>
      <c r="AE55">
        <f>'IDT-1'!C55</f>
        <v>0</v>
      </c>
      <c r="AF55" s="24"/>
      <c r="AG55">
        <f t="shared" si="2"/>
        <v>657.22924098066608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-125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5.8324999999999996</v>
      </c>
      <c r="E56">
        <f>GT_NG!Q56</f>
        <v>7.9415073115860508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630.58841188128008</v>
      </c>
      <c r="P56" s="36">
        <v>18.29</v>
      </c>
      <c r="Q56" s="36">
        <v>10.19</v>
      </c>
      <c r="R56" s="38">
        <v>26.3</v>
      </c>
      <c r="S56" s="38">
        <v>0</v>
      </c>
      <c r="T56" s="37">
        <f>SUMPRODUCT(LTA!J56:AN56,LTA!J$101:AN$101,LTA!J$104:AN$104)</f>
        <v>212.15</v>
      </c>
      <c r="U56" s="37">
        <f>SUMPRODUCT(LTA!J56:AN56,LTA!J$102:AN$102,LTA!J$104:AN$104)</f>
        <v>56.45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-220</v>
      </c>
      <c r="AC56">
        <f t="shared" si="0"/>
        <v>11.810787833926812</v>
      </c>
      <c r="AD56">
        <f t="shared" si="1"/>
        <v>610.93163135893928</v>
      </c>
      <c r="AE56">
        <f>'IDT-1'!C56</f>
        <v>0</v>
      </c>
      <c r="AF56" s="24"/>
      <c r="AG56">
        <f t="shared" si="2"/>
        <v>610.93163135893928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-170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5.8324999999999996</v>
      </c>
      <c r="E57">
        <f>GT_NG!Q57</f>
        <v>7.9415073115860508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620.80939570426267</v>
      </c>
      <c r="P57" s="36">
        <v>18.29</v>
      </c>
      <c r="Q57" s="36">
        <v>10.190000000000001</v>
      </c>
      <c r="R57" s="38">
        <v>26.3</v>
      </c>
      <c r="S57" s="38">
        <v>0</v>
      </c>
      <c r="T57" s="37">
        <f>SUMPRODUCT(LTA!J57:AN57,LTA!J$101:AN$101,LTA!J$104:AN$104)</f>
        <v>224.12</v>
      </c>
      <c r="U57" s="37">
        <f>SUMPRODUCT(LTA!J57:AN57,LTA!J$102:AN$102,LTA!J$104:AN$104)</f>
        <v>56.45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-11</v>
      </c>
      <c r="AA57" s="75">
        <f>STOA!I57</f>
        <v>0</v>
      </c>
      <c r="AB57" s="75">
        <f>-STOA!O57</f>
        <v>-220</v>
      </c>
      <c r="AC57">
        <f t="shared" si="0"/>
        <v>11.896961359838977</v>
      </c>
      <c r="AD57">
        <f t="shared" si="1"/>
        <v>605.03644165600974</v>
      </c>
      <c r="AE57">
        <f>'IDT-1'!C57</f>
        <v>0</v>
      </c>
      <c r="AF57" s="24"/>
      <c r="AG57">
        <f t="shared" si="2"/>
        <v>605.03644165600974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-167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5.8324999999999996</v>
      </c>
      <c r="E58">
        <f>GT_NG!Q58</f>
        <v>7.939814814814814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621.03762968583237</v>
      </c>
      <c r="P58" s="36">
        <v>18.287837038789025</v>
      </c>
      <c r="Q58" s="36">
        <v>10.190000000000001</v>
      </c>
      <c r="R58" s="38">
        <v>26.3</v>
      </c>
      <c r="S58" s="38">
        <v>0</v>
      </c>
      <c r="T58" s="37">
        <f>SUMPRODUCT(LTA!J58:AN58,LTA!J$101:AN$101,LTA!J$104:AN$104)</f>
        <v>223.99</v>
      </c>
      <c r="U58" s="37">
        <f>SUMPRODUCT(LTA!J58:AN58,LTA!J$102:AN$102,LTA!J$104:AN$104)</f>
        <v>56.45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-21</v>
      </c>
      <c r="AA58" s="75">
        <f>STOA!I58</f>
        <v>0</v>
      </c>
      <c r="AB58" s="75">
        <f>-STOA!O58</f>
        <v>-220</v>
      </c>
      <c r="AC58">
        <f t="shared" si="0"/>
        <v>11.982465716686002</v>
      </c>
      <c r="AD58">
        <f t="shared" si="1"/>
        <v>595.04531582275024</v>
      </c>
      <c r="AE58">
        <f>'IDT-1'!C58</f>
        <v>0</v>
      </c>
      <c r="AF58" s="24"/>
      <c r="AG58">
        <f t="shared" si="2"/>
        <v>595.04531582275024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-167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5.8324999999999996</v>
      </c>
      <c r="E59">
        <f>GT_NG!Q59</f>
        <v>7.939814814814814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45.06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621.03762968583237</v>
      </c>
      <c r="P59" s="36">
        <v>18.287837038789025</v>
      </c>
      <c r="Q59" s="36">
        <v>10.190000000000001</v>
      </c>
      <c r="R59" s="38">
        <v>26.3</v>
      </c>
      <c r="S59" s="38">
        <v>0</v>
      </c>
      <c r="T59" s="37">
        <f>SUMPRODUCT(LTA!J59:AN59,LTA!J$101:AN$101,LTA!J$104:AN$104)</f>
        <v>199.85000000000002</v>
      </c>
      <c r="U59" s="37">
        <f>SUMPRODUCT(LTA!J59:AN59,LTA!J$102:AN$102,LTA!J$104:AN$104)</f>
        <v>56.45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-31</v>
      </c>
      <c r="AA59" s="75">
        <f>STOA!I59</f>
        <v>0</v>
      </c>
      <c r="AB59" s="75">
        <f>-STOA!O59</f>
        <v>-220</v>
      </c>
      <c r="AC59">
        <f t="shared" si="0"/>
        <v>11.322751199541994</v>
      </c>
      <c r="AD59">
        <f t="shared" si="1"/>
        <v>625.62503033989424</v>
      </c>
      <c r="AE59">
        <f>'IDT-1'!C59</f>
        <v>0</v>
      </c>
      <c r="AF59" s="24"/>
      <c r="AG59">
        <f t="shared" si="2"/>
        <v>625.62503033989424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-103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5.8324999999999996</v>
      </c>
      <c r="E60">
        <f>GT_NG!Q60</f>
        <v>7.939814814814814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45.06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621.03762968583237</v>
      </c>
      <c r="P60" s="36">
        <v>18.287837038789025</v>
      </c>
      <c r="Q60" s="36">
        <v>10.190000000000001</v>
      </c>
      <c r="R60" s="38">
        <v>26.3</v>
      </c>
      <c r="S60" s="38">
        <v>0</v>
      </c>
      <c r="T60" s="37">
        <f>SUMPRODUCT(LTA!J60:AN60,LTA!J$101:AN$101,LTA!J$104:AN$104)</f>
        <v>197.23</v>
      </c>
      <c r="U60" s="37">
        <f>SUMPRODUCT(LTA!J60:AN60,LTA!J$102:AN$102,LTA!J$104:AN$104)</f>
        <v>56.45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-41</v>
      </c>
      <c r="AA60" s="75">
        <f>STOA!I60</f>
        <v>0</v>
      </c>
      <c r="AB60" s="75">
        <f>-STOA!O60</f>
        <v>-220</v>
      </c>
      <c r="AC60">
        <f t="shared" si="0"/>
        <v>11.266858568642439</v>
      </c>
      <c r="AD60">
        <f t="shared" si="1"/>
        <v>627.06092297079385</v>
      </c>
      <c r="AE60">
        <f>'IDT-1'!C60</f>
        <v>0</v>
      </c>
      <c r="AF60" s="24"/>
      <c r="AG60">
        <f t="shared" si="2"/>
        <v>627.06092297079385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-89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5.8324999999999996</v>
      </c>
      <c r="E61">
        <f>GT_NG!Q61</f>
        <v>7.939814814814814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45.06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625.93854398244264</v>
      </c>
      <c r="P61" s="36">
        <v>18.287837038789025</v>
      </c>
      <c r="Q61" s="36">
        <v>10.190000000000001</v>
      </c>
      <c r="R61" s="38">
        <v>26.3</v>
      </c>
      <c r="S61" s="38">
        <v>0</v>
      </c>
      <c r="T61" s="37">
        <f>SUMPRODUCT(LTA!J61:AN61,LTA!J$101:AN$101,LTA!J$104:AN$104)</f>
        <v>190.5</v>
      </c>
      <c r="U61" s="37">
        <f>SUMPRODUCT(LTA!J61:AN61,LTA!J$102:AN$102,LTA!J$104:AN$104)</f>
        <v>56.45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-56</v>
      </c>
      <c r="AA61" s="75">
        <f>STOA!I61</f>
        <v>0</v>
      </c>
      <c r="AB61" s="75">
        <f>-STOA!O61</f>
        <v>-220</v>
      </c>
      <c r="AC61">
        <f t="shared" si="0"/>
        <v>10.777109416140176</v>
      </c>
      <c r="AD61">
        <f t="shared" si="1"/>
        <v>681.72158641990632</v>
      </c>
      <c r="AE61">
        <f>'IDT-1'!C61</f>
        <v>0</v>
      </c>
      <c r="AF61" s="24"/>
      <c r="AG61">
        <f t="shared" si="2"/>
        <v>681.72158641990632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-18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5.8324999999999996</v>
      </c>
      <c r="E62">
        <f>GT_NG!Q62</f>
        <v>7.939814814814814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45.06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625.93854398244264</v>
      </c>
      <c r="P62" s="36">
        <v>18.287837038789025</v>
      </c>
      <c r="Q62" s="36">
        <v>10.190000000000001</v>
      </c>
      <c r="R62" s="38">
        <v>26.3</v>
      </c>
      <c r="S62" s="38">
        <v>0</v>
      </c>
      <c r="T62" s="37">
        <f>SUMPRODUCT(LTA!J62:AN62,LTA!J$101:AN$101,LTA!J$104:AN$104)</f>
        <v>182.24</v>
      </c>
      <c r="U62" s="37">
        <f>SUMPRODUCT(LTA!J62:AN62,LTA!J$102:AN$102,LTA!J$104:AN$104)</f>
        <v>56.45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-66</v>
      </c>
      <c r="AA62" s="75">
        <f>STOA!I62</f>
        <v>0</v>
      </c>
      <c r="AB62" s="75">
        <f>-STOA!O62</f>
        <v>-220</v>
      </c>
      <c r="AC62">
        <f t="shared" si="0"/>
        <v>10.75855236248951</v>
      </c>
      <c r="AD62">
        <f t="shared" si="1"/>
        <v>667.48014347355706</v>
      </c>
      <c r="AE62">
        <f>'IDT-1'!C62</f>
        <v>0</v>
      </c>
      <c r="AF62" s="24"/>
      <c r="AG62">
        <f t="shared" si="2"/>
        <v>667.48014347355706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-14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5.8324999999999996</v>
      </c>
      <c r="E63">
        <f>GT_NG!Q63</f>
        <v>7.939814814814814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45.06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625.93854398244264</v>
      </c>
      <c r="P63" s="36">
        <v>18.287837038789025</v>
      </c>
      <c r="Q63" s="36">
        <v>10.190000000000001</v>
      </c>
      <c r="R63" s="38">
        <v>26.3</v>
      </c>
      <c r="S63" s="38">
        <v>0</v>
      </c>
      <c r="T63" s="37">
        <f>SUMPRODUCT(LTA!J63:AN63,LTA!J$101:AN$101,LTA!J$104:AN$104)</f>
        <v>163.07999999999998</v>
      </c>
      <c r="U63" s="37">
        <f>SUMPRODUCT(LTA!J63:AN63,LTA!J$102:AN$102,LTA!J$104:AN$104)</f>
        <v>56.45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-66</v>
      </c>
      <c r="AA63" s="75">
        <f>STOA!I63</f>
        <v>0</v>
      </c>
      <c r="AB63" s="75">
        <f>-STOA!O63</f>
        <v>-220</v>
      </c>
      <c r="AC63">
        <f t="shared" si="0"/>
        <v>10.479012154341063</v>
      </c>
      <c r="AD63">
        <f t="shared" si="1"/>
        <v>662.59968368170553</v>
      </c>
      <c r="AE63">
        <f>'IDT-1'!C63</f>
        <v>0</v>
      </c>
      <c r="AF63" s="24"/>
      <c r="AG63">
        <f t="shared" si="2"/>
        <v>662.59968368170553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5.8324999999999996</v>
      </c>
      <c r="E64">
        <f>GT_NG!Q64</f>
        <v>7.939814814814814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45.06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625.93854398244264</v>
      </c>
      <c r="P64" s="36">
        <v>18.287837038789025</v>
      </c>
      <c r="Q64" s="36">
        <v>10.190000000000001</v>
      </c>
      <c r="R64" s="38">
        <v>26.3</v>
      </c>
      <c r="S64" s="38">
        <v>0</v>
      </c>
      <c r="T64" s="37">
        <f>SUMPRODUCT(LTA!J64:AN64,LTA!J$101:AN$101,LTA!J$104:AN$104)</f>
        <v>152.57999999999998</v>
      </c>
      <c r="U64" s="37">
        <f>SUMPRODUCT(LTA!J64:AN64,LTA!J$102:AN$102,LTA!J$104:AN$104)</f>
        <v>56.45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-115.12</v>
      </c>
      <c r="AA64" s="75">
        <f>STOA!I64</f>
        <v>0</v>
      </c>
      <c r="AB64" s="75">
        <f>-STOA!O64</f>
        <v>-220</v>
      </c>
      <c r="AC64">
        <f t="shared" si="0"/>
        <v>10.887807421787615</v>
      </c>
      <c r="AD64">
        <f t="shared" si="1"/>
        <v>612.20088841425888</v>
      </c>
      <c r="AE64">
        <f>'IDT-1'!C64</f>
        <v>0</v>
      </c>
      <c r="AF64" s="24"/>
      <c r="AG64">
        <f t="shared" si="2"/>
        <v>612.20088841425888</v>
      </c>
      <c r="AI64" s="34">
        <f>PXIL!I64</f>
        <v>0</v>
      </c>
      <c r="AJ64" s="34">
        <f>PXIL!O64</f>
        <v>0</v>
      </c>
      <c r="AK64" s="34">
        <f>RTM_IEX!I64</f>
        <v>9.6300000000000008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5.8324999999999996</v>
      </c>
      <c r="E65">
        <f>GT_NG!Q65</f>
        <v>7.939814814814814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45.06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621.20194517972459</v>
      </c>
      <c r="P65" s="36">
        <v>18.29</v>
      </c>
      <c r="Q65" s="36">
        <v>10.190000000000001</v>
      </c>
      <c r="R65" s="38">
        <v>26.3</v>
      </c>
      <c r="S65" s="38">
        <v>0</v>
      </c>
      <c r="T65" s="37">
        <f>SUMPRODUCT(LTA!J65:AN65,LTA!J$101:AN$101,LTA!J$104:AN$104)</f>
        <v>135.57999999999998</v>
      </c>
      <c r="U65" s="37">
        <f>SUMPRODUCT(LTA!J65:AN65,LTA!J$102:AN$102,LTA!J$104:AN$104)</f>
        <v>56.45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-116</v>
      </c>
      <c r="AA65" s="75">
        <f>STOA!I65</f>
        <v>0</v>
      </c>
      <c r="AB65" s="75">
        <f>-STOA!O65</f>
        <v>-220</v>
      </c>
      <c r="AC65">
        <f t="shared" si="0"/>
        <v>10.631800779516858</v>
      </c>
      <c r="AD65">
        <f t="shared" si="1"/>
        <v>580.21245921502259</v>
      </c>
      <c r="AE65">
        <f>'IDT-1'!C65</f>
        <v>0</v>
      </c>
      <c r="AF65" s="24"/>
      <c r="AG65">
        <f t="shared" si="2"/>
        <v>580.21245921502259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5.8324999999999996</v>
      </c>
      <c r="E66">
        <f>GT_NG!Q66</f>
        <v>7.939814814814814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45.06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621.03748490876114</v>
      </c>
      <c r="P66" s="36">
        <v>18.29</v>
      </c>
      <c r="Q66" s="36">
        <v>10.190000000000001</v>
      </c>
      <c r="R66" s="38">
        <v>26.3</v>
      </c>
      <c r="S66" s="38">
        <v>0</v>
      </c>
      <c r="T66" s="37">
        <f>SUMPRODUCT(LTA!J66:AN66,LTA!J$101:AN$101,LTA!J$104:AN$104)</f>
        <v>126.33</v>
      </c>
      <c r="U66" s="37">
        <f>SUMPRODUCT(LTA!J66:AN66,LTA!J$102:AN$102,LTA!J$104:AN$104)</f>
        <v>56.45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-106</v>
      </c>
      <c r="AA66" s="75">
        <f>STOA!I66</f>
        <v>0</v>
      </c>
      <c r="AB66" s="75">
        <f>-STOA!O66</f>
        <v>-220</v>
      </c>
      <c r="AC66">
        <f t="shared" si="0"/>
        <v>10.468007735991876</v>
      </c>
      <c r="AD66">
        <f t="shared" si="1"/>
        <v>580.96179198758409</v>
      </c>
      <c r="AE66">
        <f>'IDT-1'!C66</f>
        <v>0</v>
      </c>
      <c r="AF66" s="24"/>
      <c r="AG66">
        <f t="shared" si="2"/>
        <v>580.96179198758409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5.8324999999999996</v>
      </c>
      <c r="E67">
        <f>GT_NG!Q67</f>
        <v>7.939814814814814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45.06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643.15880618929998</v>
      </c>
      <c r="P67" s="36">
        <v>18.29</v>
      </c>
      <c r="Q67" s="36">
        <v>10.19</v>
      </c>
      <c r="R67" s="38">
        <v>26.3</v>
      </c>
      <c r="S67" s="38">
        <v>0</v>
      </c>
      <c r="T67" s="37">
        <f>SUMPRODUCT(LTA!J67:AN67,LTA!J$101:AN$101,LTA!J$104:AN$104)</f>
        <v>115.44</v>
      </c>
      <c r="U67" s="37">
        <f>SUMPRODUCT(LTA!J67:AN67,LTA!J$102:AN$102,LTA!J$104:AN$104)</f>
        <v>56.45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-101</v>
      </c>
      <c r="AA67" s="75">
        <f>STOA!I67</f>
        <v>0</v>
      </c>
      <c r="AB67" s="75">
        <f>-STOA!O67</f>
        <v>-220</v>
      </c>
      <c r="AC67">
        <f t="shared" si="0"/>
        <v>10.722183046123956</v>
      </c>
      <c r="AD67">
        <f t="shared" si="1"/>
        <v>621.00893795799095</v>
      </c>
      <c r="AE67">
        <f>'IDT-1'!C67</f>
        <v>0</v>
      </c>
      <c r="AF67" s="24"/>
      <c r="AG67">
        <f t="shared" si="2"/>
        <v>621.00893795799095</v>
      </c>
      <c r="AI67" s="34">
        <f>PXIL!I67</f>
        <v>0</v>
      </c>
      <c r="AJ67" s="34">
        <f>PXIL!O67</f>
        <v>0</v>
      </c>
      <c r="AK67" s="34">
        <f>RTM_IEX!I67</f>
        <v>24.07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5.8324999999999996</v>
      </c>
      <c r="E68">
        <f>GT_NG!Q68</f>
        <v>7.939814814814814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45.06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625.40172463305134</v>
      </c>
      <c r="P68" s="36">
        <v>34.020000000000003</v>
      </c>
      <c r="Q68" s="36">
        <v>10.19</v>
      </c>
      <c r="R68" s="38">
        <v>26.029999999999998</v>
      </c>
      <c r="S68" s="38">
        <v>0</v>
      </c>
      <c r="T68" s="37">
        <f>SUMPRODUCT(LTA!J68:AN68,LTA!J$101:AN$101,LTA!J$104:AN$104)</f>
        <v>102.46</v>
      </c>
      <c r="U68" s="37">
        <f>SUMPRODUCT(LTA!J68:AN68,LTA!J$102:AN$102,LTA!J$104:AN$104)</f>
        <v>56.45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-100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10.535677242374581</v>
      </c>
      <c r="AD68">
        <f t="shared" ref="AD68:AD98" si="4">SUM(B68:AB68,AI68:AT68)-AC68</f>
        <v>564.84836220549164</v>
      </c>
      <c r="AE68">
        <f>'IDT-1'!C68</f>
        <v>0</v>
      </c>
      <c r="AF68" s="24"/>
      <c r="AG68">
        <f t="shared" ref="AG68:AG98" si="5">SUM(AD68:AF68)</f>
        <v>564.84836220549164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-18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5.8324999999999996</v>
      </c>
      <c r="E69">
        <f>GT_NG!Q69</f>
        <v>7.939814814814814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44.998242256161873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638.94565034849177</v>
      </c>
      <c r="P69" s="36">
        <v>34.020000000000003</v>
      </c>
      <c r="Q69" s="36">
        <v>22.05</v>
      </c>
      <c r="R69" s="38">
        <v>22.139999999999997</v>
      </c>
      <c r="S69" s="38">
        <v>0</v>
      </c>
      <c r="T69" s="37">
        <f>SUMPRODUCT(LTA!J69:AN69,LTA!J$101:AN$101,LTA!J$104:AN$104)</f>
        <v>91.6</v>
      </c>
      <c r="U69" s="37">
        <f>SUMPRODUCT(LTA!J69:AN69,LTA!J$102:AN$102,LTA!J$104:AN$104)</f>
        <v>103.61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-89</v>
      </c>
      <c r="AA69" s="75">
        <f>STOA!I69</f>
        <v>0</v>
      </c>
      <c r="AB69" s="75">
        <f>-STOA!O69</f>
        <v>-220</v>
      </c>
      <c r="AC69">
        <f t="shared" si="3"/>
        <v>10.775131879314255</v>
      </c>
      <c r="AD69">
        <f t="shared" si="4"/>
        <v>651.36107554015416</v>
      </c>
      <c r="AE69">
        <f>'IDT-1'!C69</f>
        <v>0</v>
      </c>
      <c r="AF69" s="24"/>
      <c r="AG69">
        <f t="shared" si="5"/>
        <v>651.36107554015416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5.8324999999999996</v>
      </c>
      <c r="E70">
        <f>GT_NG!Q70</f>
        <v>7.939814814814814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54.997851646420067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730.67879540840704</v>
      </c>
      <c r="P70" s="36">
        <v>34.020000000000003</v>
      </c>
      <c r="Q70" s="36">
        <v>22.05</v>
      </c>
      <c r="R70" s="38">
        <v>19.420000000000002</v>
      </c>
      <c r="S70" s="38">
        <v>0</v>
      </c>
      <c r="T70" s="37">
        <f>SUMPRODUCT(LTA!J70:AN70,LTA!J$101:AN$101,LTA!J$104:AN$104)</f>
        <v>76.95</v>
      </c>
      <c r="U70" s="37">
        <f>SUMPRODUCT(LTA!J70:AN70,LTA!J$102:AN$102,LTA!J$104:AN$104)</f>
        <v>103.61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-125</v>
      </c>
      <c r="AA70" s="75">
        <f>STOA!I70</f>
        <v>0</v>
      </c>
      <c r="AB70" s="75">
        <f>-STOA!O70</f>
        <v>-220</v>
      </c>
      <c r="AC70">
        <f t="shared" si="3"/>
        <v>11.788740694791718</v>
      </c>
      <c r="AD70">
        <f t="shared" si="4"/>
        <v>698.71022117485006</v>
      </c>
      <c r="AE70">
        <f>'IDT-1'!C70</f>
        <v>0</v>
      </c>
      <c r="AF70" s="24"/>
      <c r="AG70">
        <f t="shared" si="5"/>
        <v>698.71022117485006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5.8324999999999996</v>
      </c>
      <c r="E71">
        <f>GT_NG!Q71</f>
        <v>7.939814814814814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54.997851646420067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749.25266021411016</v>
      </c>
      <c r="P71" s="36">
        <v>34.020000000000003</v>
      </c>
      <c r="Q71" s="36">
        <v>22.05</v>
      </c>
      <c r="R71" s="38">
        <v>13.177343277565004</v>
      </c>
      <c r="S71" s="38">
        <v>0</v>
      </c>
      <c r="T71" s="37">
        <f>SUMPRODUCT(LTA!J71:AN71,LTA!J$101:AN$101,LTA!J$104:AN$104)</f>
        <v>66.459999999999994</v>
      </c>
      <c r="U71" s="37">
        <f>SUMPRODUCT(LTA!J71:AN71,LTA!J$102:AN$102,LTA!J$104:AN$104)</f>
        <v>103.61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-90</v>
      </c>
      <c r="AA71" s="75">
        <f>STOA!I71</f>
        <v>0</v>
      </c>
      <c r="AB71" s="75">
        <f>-STOA!O71</f>
        <v>-220</v>
      </c>
      <c r="AC71">
        <f t="shared" si="3"/>
        <v>11.90586073538984</v>
      </c>
      <c r="AD71">
        <f t="shared" si="4"/>
        <v>688.43430921752008</v>
      </c>
      <c r="AE71">
        <f>'IDT-1'!C71</f>
        <v>0</v>
      </c>
      <c r="AF71" s="24"/>
      <c r="AG71">
        <f t="shared" si="5"/>
        <v>688.43430921752008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-47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5.8324999999999996</v>
      </c>
      <c r="E72">
        <f>GT_NG!Q72</f>
        <v>7.939814814814814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54.997851646420067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759.88991582759081</v>
      </c>
      <c r="P72" s="36">
        <v>34.020000000000003</v>
      </c>
      <c r="Q72" s="36">
        <v>22.05</v>
      </c>
      <c r="R72" s="38">
        <v>7.7700000000000005</v>
      </c>
      <c r="S72" s="38">
        <v>0</v>
      </c>
      <c r="T72" s="37">
        <f>SUMPRODUCT(LTA!J72:AN72,LTA!J$101:AN$101,LTA!J$104:AN$104)</f>
        <v>53.82</v>
      </c>
      <c r="U72" s="37">
        <f>SUMPRODUCT(LTA!J72:AN72,LTA!J$102:AN$102,LTA!J$104:AN$104)</f>
        <v>103.61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-65</v>
      </c>
      <c r="AA72" s="75">
        <f>STOA!I72</f>
        <v>0</v>
      </c>
      <c r="AB72" s="75">
        <f>-STOA!O72</f>
        <v>-220</v>
      </c>
      <c r="AC72">
        <f t="shared" si="3"/>
        <v>11.699606317688417</v>
      </c>
      <c r="AD72">
        <f t="shared" si="4"/>
        <v>698.23047597113714</v>
      </c>
      <c r="AE72">
        <f>'IDT-1'!C72</f>
        <v>0</v>
      </c>
      <c r="AF72" s="24"/>
      <c r="AG72">
        <f t="shared" si="5"/>
        <v>698.23047597113714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-55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5.8324999999999996</v>
      </c>
      <c r="E73">
        <f>GT_NG!Q73</f>
        <v>7.939814814814814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54.997851646420067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791.33617149304655</v>
      </c>
      <c r="P73" s="36">
        <v>34.020000000000003</v>
      </c>
      <c r="Q73" s="36">
        <v>22.05</v>
      </c>
      <c r="R73" s="38">
        <v>3.99734219269103</v>
      </c>
      <c r="S73" s="38">
        <v>0</v>
      </c>
      <c r="T73" s="37">
        <f>SUMPRODUCT(LTA!J73:AN73,LTA!J$101:AN$101,LTA!J$104:AN$104)</f>
        <v>44.57</v>
      </c>
      <c r="U73" s="37">
        <f>SUMPRODUCT(LTA!J73:AN73,LTA!J$102:AN$102,LTA!J$104:AN$104)</f>
        <v>103.88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-60</v>
      </c>
      <c r="AA73" s="75">
        <f>STOA!I73</f>
        <v>0</v>
      </c>
      <c r="AB73" s="75">
        <f>-STOA!O73</f>
        <v>-220</v>
      </c>
      <c r="AC73">
        <f t="shared" si="3"/>
        <v>11.949815274670632</v>
      </c>
      <c r="AD73">
        <f t="shared" si="4"/>
        <v>705.67386487230181</v>
      </c>
      <c r="AE73">
        <f>'IDT-1'!C73</f>
        <v>0</v>
      </c>
      <c r="AF73" s="24"/>
      <c r="AG73">
        <f t="shared" si="5"/>
        <v>705.67386487230181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-71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5.8324999999999996</v>
      </c>
      <c r="E74">
        <f>GT_NG!Q74</f>
        <v>7.9415073115860508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54.997851646420067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794.62136142124075</v>
      </c>
      <c r="P74" s="36">
        <v>34.020000000000003</v>
      </c>
      <c r="Q74" s="36">
        <v>22.05</v>
      </c>
      <c r="R74" s="38">
        <v>1.7673463268365814</v>
      </c>
      <c r="S74" s="38">
        <v>0</v>
      </c>
      <c r="T74" s="37">
        <f>SUMPRODUCT(LTA!J74:AN74,LTA!J$101:AN$101,LTA!J$104:AN$104)</f>
        <v>36.75</v>
      </c>
      <c r="U74" s="37">
        <f>SUMPRODUCT(LTA!J74:AN74,LTA!J$102:AN$102,LTA!J$104:AN$104)</f>
        <v>104.36999999999999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-30</v>
      </c>
      <c r="AA74" s="75">
        <f>STOA!I74</f>
        <v>0</v>
      </c>
      <c r="AB74" s="75">
        <f>-STOA!O74</f>
        <v>-220</v>
      </c>
      <c r="AC74">
        <f t="shared" si="3"/>
        <v>11.753111440444048</v>
      </c>
      <c r="AD74">
        <f t="shared" si="4"/>
        <v>716.59745526563927</v>
      </c>
      <c r="AE74">
        <f>'IDT-1'!C74</f>
        <v>0</v>
      </c>
      <c r="AF74" s="24"/>
      <c r="AG74">
        <f t="shared" si="5"/>
        <v>716.59745526563927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-84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5.8324999999999996</v>
      </c>
      <c r="E75">
        <f>GT_NG!Q75</f>
        <v>8.0089988751406072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54.997851646420067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795.75390928228421</v>
      </c>
      <c r="P75" s="36">
        <v>34.020000000000003</v>
      </c>
      <c r="Q75" s="36">
        <v>22.05</v>
      </c>
      <c r="R75" s="38">
        <v>0</v>
      </c>
      <c r="S75" s="38">
        <v>0</v>
      </c>
      <c r="T75" s="37">
        <f>SUMPRODUCT(LTA!J75:AN75,LTA!J$101:AN$101,LTA!J$104:AN$104)</f>
        <v>21.08</v>
      </c>
      <c r="U75" s="37">
        <f>SUMPRODUCT(LTA!J75:AN75,LTA!J$102:AN$102,LTA!J$104:AN$104)</f>
        <v>103.77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-5</v>
      </c>
      <c r="AA75" s="75">
        <f>STOA!I75</f>
        <v>0</v>
      </c>
      <c r="AB75" s="75">
        <f>-STOA!O75</f>
        <v>-220</v>
      </c>
      <c r="AC75">
        <f t="shared" si="3"/>
        <v>11.349072172993685</v>
      </c>
      <c r="AD75">
        <f t="shared" si="4"/>
        <v>731.16418763085119</v>
      </c>
      <c r="AE75">
        <f>'IDT-1'!C75</f>
        <v>0</v>
      </c>
      <c r="AF75" s="24"/>
      <c r="AG75">
        <f t="shared" si="5"/>
        <v>731.16418763085119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-78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5.8324999999999996</v>
      </c>
      <c r="E76">
        <f>GT_NG!Q76</f>
        <v>8.0089988751406072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54.997851646420067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795.75390928228421</v>
      </c>
      <c r="P76" s="36">
        <v>34.020000000000003</v>
      </c>
      <c r="Q76" s="36">
        <v>22.05</v>
      </c>
      <c r="R76" s="38">
        <v>0</v>
      </c>
      <c r="S76" s="38">
        <v>0</v>
      </c>
      <c r="T76" s="37">
        <f>SUMPRODUCT(LTA!J76:AN76,LTA!J$101:AN$101,LTA!J$104:AN$104)</f>
        <v>17.55</v>
      </c>
      <c r="U76" s="37">
        <f>SUMPRODUCT(LTA!J76:AN76,LTA!J$102:AN$102,LTA!J$104:AN$104)</f>
        <v>103.77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-220</v>
      </c>
      <c r="AC76">
        <f t="shared" si="3"/>
        <v>11.175410491670569</v>
      </c>
      <c r="AD76">
        <f t="shared" si="4"/>
        <v>744.80784931217408</v>
      </c>
      <c r="AE76">
        <f>'IDT-1'!C76</f>
        <v>0</v>
      </c>
      <c r="AF76" s="24"/>
      <c r="AG76">
        <f t="shared" si="5"/>
        <v>744.80784931217408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-66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5.8324999999999996</v>
      </c>
      <c r="E77">
        <f>GT_NG!Q77</f>
        <v>8.3514090287277707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54.997851646420067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798.98407800107111</v>
      </c>
      <c r="P77" s="36">
        <v>34.020000000000003</v>
      </c>
      <c r="Q77" s="36">
        <v>22.05</v>
      </c>
      <c r="R77" s="38">
        <v>0</v>
      </c>
      <c r="S77" s="38">
        <v>0</v>
      </c>
      <c r="T77" s="37">
        <f>SUMPRODUCT(LTA!J77:AN77,LTA!J$101:AN$101,LTA!J$104:AN$104)</f>
        <v>16.47</v>
      </c>
      <c r="U77" s="37">
        <f>SUMPRODUCT(LTA!J77:AN77,LTA!J$102:AN$102,LTA!J$104:AN$104)</f>
        <v>103.77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-220</v>
      </c>
      <c r="AC77">
        <f t="shared" si="3"/>
        <v>11.221761627373178</v>
      </c>
      <c r="AD77">
        <f t="shared" si="4"/>
        <v>744.25407704884572</v>
      </c>
      <c r="AE77">
        <f>'IDT-1'!C77</f>
        <v>0</v>
      </c>
      <c r="AF77" s="24"/>
      <c r="AG77">
        <f t="shared" si="5"/>
        <v>744.25407704884572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-69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5.9491499999999995</v>
      </c>
      <c r="E78">
        <f>GT_NG!Q78</f>
        <v>8.3514090287277707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54.997851646420067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795.97995100542937</v>
      </c>
      <c r="P78" s="36">
        <v>34.020000000000003</v>
      </c>
      <c r="Q78" s="36">
        <v>22.05</v>
      </c>
      <c r="R78" s="38">
        <v>0</v>
      </c>
      <c r="S78" s="38">
        <v>0</v>
      </c>
      <c r="T78" s="37">
        <f>SUMPRODUCT(LTA!J78:AN78,LTA!J$101:AN$101,LTA!J$104:AN$104)</f>
        <v>17.809999999999999</v>
      </c>
      <c r="U78" s="37">
        <f>SUMPRODUCT(LTA!J78:AN78,LTA!J$102:AN$102,LTA!J$104:AN$104)</f>
        <v>103.77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-220</v>
      </c>
      <c r="AC78">
        <f t="shared" si="3"/>
        <v>11.217233978334676</v>
      </c>
      <c r="AD78">
        <f t="shared" si="4"/>
        <v>741.71112770224249</v>
      </c>
      <c r="AE78">
        <f>'IDT-1'!C78</f>
        <v>0</v>
      </c>
      <c r="AF78" s="24"/>
      <c r="AG78">
        <f t="shared" si="5"/>
        <v>741.71112770224249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-70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5.9491499999999995</v>
      </c>
      <c r="E79">
        <f>GT_NG!Q79</f>
        <v>8.3514090287277707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758.07141669141208</v>
      </c>
      <c r="P79" s="36">
        <v>34.020000000000003</v>
      </c>
      <c r="Q79" s="36">
        <v>22.05</v>
      </c>
      <c r="R79" s="38">
        <v>0</v>
      </c>
      <c r="S79" s="38">
        <v>0</v>
      </c>
      <c r="T79" s="37">
        <f>SUMPRODUCT(LTA!J79:AN79,LTA!J$101:AN$101,LTA!J$104:AN$104)</f>
        <v>19.53</v>
      </c>
      <c r="U79" s="37">
        <f>SUMPRODUCT(LTA!J79:AN79,LTA!J$102:AN$102,LTA!J$104:AN$104)</f>
        <v>104.11999999999999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-220</v>
      </c>
      <c r="AC79">
        <f t="shared" si="3"/>
        <v>10.509574719302256</v>
      </c>
      <c r="AD79">
        <f t="shared" si="4"/>
        <v>754.58025264725757</v>
      </c>
      <c r="AE79">
        <f>'IDT-1'!C79</f>
        <v>0</v>
      </c>
      <c r="AF79" s="24"/>
      <c r="AG79">
        <f t="shared" si="5"/>
        <v>754.58025264725757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-22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5.9491499999999995</v>
      </c>
      <c r="E80">
        <f>GT_NG!Q80</f>
        <v>8.3514090287277707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738.15150159331688</v>
      </c>
      <c r="P80" s="36">
        <v>34.020000000000003</v>
      </c>
      <c r="Q80" s="36">
        <v>22.05</v>
      </c>
      <c r="R80" s="38">
        <v>0</v>
      </c>
      <c r="S80" s="38">
        <v>0</v>
      </c>
      <c r="T80" s="37">
        <f>SUMPRODUCT(LTA!J80:AN80,LTA!J$101:AN$101,LTA!J$104:AN$104)</f>
        <v>22.1</v>
      </c>
      <c r="U80" s="37">
        <f>SUMPRODUCT(LTA!J80:AN80,LTA!J$102:AN$102,LTA!J$104:AN$104)</f>
        <v>104.77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-220</v>
      </c>
      <c r="AC80">
        <f t="shared" si="3"/>
        <v>10.326939643853811</v>
      </c>
      <c r="AD80">
        <f t="shared" si="4"/>
        <v>743.06297262461078</v>
      </c>
      <c r="AE80">
        <f>'IDT-1'!C80</f>
        <v>0</v>
      </c>
      <c r="AF80" s="24"/>
      <c r="AG80">
        <f t="shared" si="5"/>
        <v>743.06297262461078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-17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5.9491499999999995</v>
      </c>
      <c r="E81">
        <f>GT_NG!Q81</f>
        <v>8.3514090287277707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727.37298234343427</v>
      </c>
      <c r="P81" s="36">
        <v>34.020000000000003</v>
      </c>
      <c r="Q81" s="36">
        <v>22.05</v>
      </c>
      <c r="R81" s="38">
        <v>0</v>
      </c>
      <c r="S81" s="38">
        <v>0</v>
      </c>
      <c r="T81" s="37">
        <f>SUMPRODUCT(LTA!J81:AN81,LTA!J$101:AN$101,LTA!J$104:AN$104)</f>
        <v>25.43</v>
      </c>
      <c r="U81" s="37">
        <f>SUMPRODUCT(LTA!J81:AN81,LTA!J$102:AN$102,LTA!J$104:AN$104)</f>
        <v>105.64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-220</v>
      </c>
      <c r="AC81">
        <f t="shared" si="3"/>
        <v>10.32250702850413</v>
      </c>
      <c r="AD81">
        <f t="shared" si="4"/>
        <v>730.48888599007785</v>
      </c>
      <c r="AE81">
        <f>'IDT-1'!C81</f>
        <v>0</v>
      </c>
      <c r="AF81" s="24"/>
      <c r="AG81">
        <f t="shared" si="5"/>
        <v>730.48888599007785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-23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5.9491499999999995</v>
      </c>
      <c r="E82">
        <f>GT_NG!Q82</f>
        <v>8.3514090287277707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722.74210626343427</v>
      </c>
      <c r="P82" s="36">
        <v>34.020000000000003</v>
      </c>
      <c r="Q82" s="36">
        <v>22.05</v>
      </c>
      <c r="R82" s="38">
        <v>0</v>
      </c>
      <c r="S82" s="38">
        <v>0</v>
      </c>
      <c r="T82" s="37">
        <f>SUMPRODUCT(LTA!J82:AN82,LTA!J$101:AN$101,LTA!J$104:AN$104)</f>
        <v>28.19</v>
      </c>
      <c r="U82" s="37">
        <f>SUMPRODUCT(LTA!J82:AN82,LTA!J$102:AN$102,LTA!J$104:AN$104)</f>
        <v>105.88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-220</v>
      </c>
      <c r="AC82">
        <f t="shared" si="3"/>
        <v>10.529057770279248</v>
      </c>
      <c r="AD82">
        <f t="shared" si="4"/>
        <v>702.65145916830284</v>
      </c>
      <c r="AE82">
        <f>'IDT-1'!C82</f>
        <v>0</v>
      </c>
      <c r="AF82" s="24"/>
      <c r="AG82">
        <f t="shared" si="5"/>
        <v>702.65145916830284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-49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5.9491499999999995</v>
      </c>
      <c r="E83">
        <f>GT_NG!Q83</f>
        <v>8.3514090287277707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722.74210626343427</v>
      </c>
      <c r="P83" s="36">
        <v>34.020000000000003</v>
      </c>
      <c r="Q83" s="36">
        <v>22.05</v>
      </c>
      <c r="R83" s="38">
        <v>0</v>
      </c>
      <c r="S83" s="38">
        <v>0</v>
      </c>
      <c r="T83" s="37">
        <f>SUMPRODUCT(LTA!J83:AN83,LTA!J$101:AN$101,LTA!J$104:AN$104)</f>
        <v>28.81</v>
      </c>
      <c r="U83" s="37">
        <f>SUMPRODUCT(LTA!J83:AN83,LTA!J$102:AN$102,LTA!J$104:AN$104)</f>
        <v>107.08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-75</v>
      </c>
      <c r="AA83" s="75">
        <f>STOA!I83</f>
        <v>0</v>
      </c>
      <c r="AB83" s="75">
        <f>-STOA!O83</f>
        <v>-120</v>
      </c>
      <c r="AC83">
        <f t="shared" si="3"/>
        <v>10.696826609327251</v>
      </c>
      <c r="AD83">
        <f t="shared" si="4"/>
        <v>686.30369032925478</v>
      </c>
      <c r="AE83">
        <f>'IDT-1'!C83</f>
        <v>0</v>
      </c>
      <c r="AF83" s="24"/>
      <c r="AG83">
        <f t="shared" si="5"/>
        <v>686.30369032925478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-92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5.9491499999999995</v>
      </c>
      <c r="E84">
        <f>GT_NG!Q84</f>
        <v>8.3514090287277707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722.74210626343427</v>
      </c>
      <c r="P84" s="36">
        <v>34.020000000000003</v>
      </c>
      <c r="Q84" s="36">
        <v>22.05</v>
      </c>
      <c r="R84" s="38">
        <v>0</v>
      </c>
      <c r="S84" s="38">
        <v>0</v>
      </c>
      <c r="T84" s="37">
        <f>SUMPRODUCT(LTA!J84:AN84,LTA!J$101:AN$101,LTA!J$104:AN$104)</f>
        <v>33.03</v>
      </c>
      <c r="U84" s="37">
        <f>SUMPRODUCT(LTA!J84:AN84,LTA!J$102:AN$102,LTA!J$104:AN$104)</f>
        <v>107.84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-90</v>
      </c>
      <c r="AA84" s="75">
        <f>STOA!I84</f>
        <v>0</v>
      </c>
      <c r="AB84" s="75">
        <f>-STOA!O84</f>
        <v>-120</v>
      </c>
      <c r="AC84">
        <f t="shared" si="3"/>
        <v>10.848783659750808</v>
      </c>
      <c r="AD84">
        <f t="shared" si="4"/>
        <v>678.13173327883123</v>
      </c>
      <c r="AE84">
        <f>'IDT-1'!C84</f>
        <v>-4</v>
      </c>
      <c r="AF84" s="24"/>
      <c r="AG84">
        <f t="shared" si="5"/>
        <v>674.13173327883123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-90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5.9491499999999995</v>
      </c>
      <c r="E85">
        <f>GT_NG!Q85</f>
        <v>8.3514090287277707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723.3089236880719</v>
      </c>
      <c r="P85" s="36">
        <v>34.020000000000003</v>
      </c>
      <c r="Q85" s="36">
        <v>22.05</v>
      </c>
      <c r="R85" s="38">
        <v>0</v>
      </c>
      <c r="S85" s="38">
        <v>0</v>
      </c>
      <c r="T85" s="37">
        <f>SUMPRODUCT(LTA!J85:AN85,LTA!J$101:AN$101,LTA!J$104:AN$104)</f>
        <v>37.68</v>
      </c>
      <c r="U85" s="37">
        <f>SUMPRODUCT(LTA!J85:AN85,LTA!J$102:AN$102,LTA!J$104:AN$104)</f>
        <v>108.44999999999999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-90</v>
      </c>
      <c r="AA85" s="75">
        <f>STOA!I85</f>
        <v>0</v>
      </c>
      <c r="AB85" s="75">
        <f>-STOA!O85</f>
        <v>-120</v>
      </c>
      <c r="AC85">
        <f t="shared" si="3"/>
        <v>11.050209765165766</v>
      </c>
      <c r="AD85">
        <f t="shared" si="4"/>
        <v>665.75712459805379</v>
      </c>
      <c r="AE85">
        <f>'IDT-1'!C85</f>
        <v>-15</v>
      </c>
      <c r="AF85" s="24"/>
      <c r="AG85">
        <f t="shared" si="5"/>
        <v>650.75712459805379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-108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5.9491499999999995</v>
      </c>
      <c r="E86">
        <f>GT_NG!Q86</f>
        <v>8.3514090287277707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54.997851646420067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732.18906266343424</v>
      </c>
      <c r="P86" s="36">
        <v>34.020000000000003</v>
      </c>
      <c r="Q86" s="36">
        <v>22.05</v>
      </c>
      <c r="R86" s="38">
        <v>0</v>
      </c>
      <c r="S86" s="38">
        <v>0</v>
      </c>
      <c r="T86" s="37">
        <f>SUMPRODUCT(LTA!J86:AN86,LTA!J$101:AN$101,LTA!J$104:AN$104)</f>
        <v>41.83</v>
      </c>
      <c r="U86" s="37">
        <f>SUMPRODUCT(LTA!J86:AN86,LTA!J$102:AN$102,LTA!J$104:AN$104)</f>
        <v>108.63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-90</v>
      </c>
      <c r="AA86" s="75">
        <f>STOA!I86</f>
        <v>0</v>
      </c>
      <c r="AB86" s="75">
        <f>-STOA!O86</f>
        <v>-120</v>
      </c>
      <c r="AC86">
        <f t="shared" si="3"/>
        <v>11.288242298432147</v>
      </c>
      <c r="AD86">
        <f t="shared" si="4"/>
        <v>663.7292310401499</v>
      </c>
      <c r="AE86">
        <f>'IDT-1'!C86</f>
        <v>-30</v>
      </c>
      <c r="AF86" s="24"/>
      <c r="AG86">
        <f t="shared" si="5"/>
        <v>633.7292310401499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-123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5.9491499999999995</v>
      </c>
      <c r="E87">
        <f>GT_NG!Q87</f>
        <v>8.3514090287277707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44.998242256161873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661.80753359792072</v>
      </c>
      <c r="P87" s="36">
        <v>61.17</v>
      </c>
      <c r="Q87" s="36">
        <v>22.05</v>
      </c>
      <c r="R87" s="38">
        <v>0</v>
      </c>
      <c r="S87" s="38">
        <v>0</v>
      </c>
      <c r="T87" s="37">
        <f>SUMPRODUCT(LTA!J87:AN87,LTA!J$101:AN$101,LTA!J$104:AN$104)</f>
        <v>43.42</v>
      </c>
      <c r="U87" s="37">
        <f>SUMPRODUCT(LTA!J87:AN87,LTA!J$102:AN$102,LTA!J$104:AN$104)</f>
        <v>110.03999999999999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-105</v>
      </c>
      <c r="AA87" s="75">
        <f>STOA!I87</f>
        <v>0</v>
      </c>
      <c r="AB87" s="75">
        <f>-STOA!O87</f>
        <v>-120</v>
      </c>
      <c r="AC87">
        <f t="shared" si="3"/>
        <v>10.332617798735654</v>
      </c>
      <c r="AD87">
        <f t="shared" si="4"/>
        <v>677.45371708407458</v>
      </c>
      <c r="AE87">
        <f>'IDT-1'!C87</f>
        <v>-26</v>
      </c>
      <c r="AF87" s="24"/>
      <c r="AG87">
        <f t="shared" si="5"/>
        <v>651.45371708407458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-45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5.9491499999999995</v>
      </c>
      <c r="E88">
        <f>GT_NG!Q88</f>
        <v>8.3514090287277707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44.998242256161873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652.59653953551719</v>
      </c>
      <c r="P88" s="36">
        <v>61.17</v>
      </c>
      <c r="Q88" s="36">
        <v>22.05</v>
      </c>
      <c r="R88" s="38">
        <v>0</v>
      </c>
      <c r="S88" s="38">
        <v>0</v>
      </c>
      <c r="T88" s="37">
        <f>SUMPRODUCT(LTA!J88:AN88,LTA!J$101:AN$101,LTA!J$104:AN$104)</f>
        <v>44.22</v>
      </c>
      <c r="U88" s="37">
        <f>SUMPRODUCT(LTA!J88:AN88,LTA!J$102:AN$102,LTA!J$104:AN$104)</f>
        <v>110.38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-95</v>
      </c>
      <c r="AA88" s="75">
        <f>STOA!I88</f>
        <v>0</v>
      </c>
      <c r="AB88" s="75">
        <f>-STOA!O88</f>
        <v>-120</v>
      </c>
      <c r="AC88">
        <f t="shared" si="3"/>
        <v>10.095398294113684</v>
      </c>
      <c r="AD88">
        <f t="shared" si="4"/>
        <v>689.61994252629313</v>
      </c>
      <c r="AE88">
        <f>'IDT-1'!C88</f>
        <v>-51</v>
      </c>
      <c r="AF88" s="24"/>
      <c r="AG88">
        <f t="shared" si="5"/>
        <v>638.61994252629313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-35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5.9491499999999995</v>
      </c>
      <c r="E89">
        <f>GT_NG!Q89</f>
        <v>8.3514090287277707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630.49742547249332</v>
      </c>
      <c r="P89" s="36">
        <v>61.17</v>
      </c>
      <c r="Q89" s="36">
        <v>22.05</v>
      </c>
      <c r="R89" s="38">
        <v>0</v>
      </c>
      <c r="S89" s="38">
        <v>0</v>
      </c>
      <c r="T89" s="37">
        <f>SUMPRODUCT(LTA!J89:AN89,LTA!J$101:AN$101,LTA!J$104:AN$104)</f>
        <v>37.770000000000003</v>
      </c>
      <c r="U89" s="37">
        <f>SUMPRODUCT(LTA!J89:AN89,LTA!J$102:AN$102,LTA!J$104:AN$104)</f>
        <v>110.88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-95</v>
      </c>
      <c r="AA89" s="75">
        <f>STOA!I89</f>
        <v>0</v>
      </c>
      <c r="AB89" s="75">
        <f>-STOA!O89</f>
        <v>-120</v>
      </c>
      <c r="AC89">
        <f t="shared" si="3"/>
        <v>10.012281340080525</v>
      </c>
      <c r="AD89">
        <f t="shared" si="4"/>
        <v>643.65570316114042</v>
      </c>
      <c r="AE89">
        <f>'IDT-1'!C89</f>
        <v>-56</v>
      </c>
      <c r="AF89" s="24"/>
      <c r="AG89">
        <f t="shared" si="5"/>
        <v>587.65570316114042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-53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5.9491499999999995</v>
      </c>
      <c r="E90">
        <f>GT_NG!Q90</f>
        <v>8.3514090287277707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630.22766474514106</v>
      </c>
      <c r="P90" s="36">
        <v>61.17</v>
      </c>
      <c r="Q90" s="36">
        <v>22.05</v>
      </c>
      <c r="R90" s="38">
        <v>0</v>
      </c>
      <c r="S90" s="38">
        <v>0</v>
      </c>
      <c r="T90" s="37">
        <f>SUMPRODUCT(LTA!J90:AN90,LTA!J$101:AN$101,LTA!J$104:AN$104)</f>
        <v>36.22</v>
      </c>
      <c r="U90" s="37">
        <f>SUMPRODUCT(LTA!J90:AN90,LTA!J$102:AN$102,LTA!J$104:AN$104)</f>
        <v>111.38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-34</v>
      </c>
      <c r="AA90" s="75">
        <f>STOA!I90</f>
        <v>0</v>
      </c>
      <c r="AB90" s="75">
        <f>-STOA!O90</f>
        <v>-120</v>
      </c>
      <c r="AC90">
        <f t="shared" si="3"/>
        <v>10.179089662193437</v>
      </c>
      <c r="AD90">
        <f t="shared" si="4"/>
        <v>621.16913411167536</v>
      </c>
      <c r="AE90">
        <f>'IDT-1'!C90</f>
        <v>-46</v>
      </c>
      <c r="AF90" s="24"/>
      <c r="AG90">
        <f t="shared" si="5"/>
        <v>575.16913411167536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-135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5.9491499999999995</v>
      </c>
      <c r="E91">
        <f>GT_NG!Q91</f>
        <v>8.3514090287277707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45.06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630.65913586480815</v>
      </c>
      <c r="P91" s="36">
        <v>61.17</v>
      </c>
      <c r="Q91" s="36">
        <v>10.480000000000002</v>
      </c>
      <c r="R91" s="38">
        <v>0</v>
      </c>
      <c r="S91" s="38">
        <v>0</v>
      </c>
      <c r="T91" s="37">
        <f>SUMPRODUCT(LTA!J91:AN91,LTA!J$101:AN$101,LTA!J$104:AN$104)</f>
        <v>34.44</v>
      </c>
      <c r="U91" s="37">
        <f>SUMPRODUCT(LTA!J91:AN91,LTA!J$102:AN$102,LTA!J$104:AN$104)</f>
        <v>81.31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-61</v>
      </c>
      <c r="AA91" s="75">
        <f>STOA!I91</f>
        <v>0</v>
      </c>
      <c r="AB91" s="75">
        <f>-STOA!O91</f>
        <v>-128.4</v>
      </c>
      <c r="AC91">
        <f t="shared" si="3"/>
        <v>9.8981189022125982</v>
      </c>
      <c r="AD91">
        <f t="shared" si="4"/>
        <v>569.1215759913232</v>
      </c>
      <c r="AE91">
        <f>'IDT-1'!C91</f>
        <v>-1</v>
      </c>
      <c r="AF91" s="24"/>
      <c r="AG91">
        <f t="shared" si="5"/>
        <v>568.1215759913232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-109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5.9491499999999995</v>
      </c>
      <c r="E92">
        <f>GT_NG!Q92</f>
        <v>8.3514090287277707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45.06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626.34340474314433</v>
      </c>
      <c r="P92" s="36">
        <v>61.17</v>
      </c>
      <c r="Q92" s="36">
        <v>9.8099999999999987</v>
      </c>
      <c r="R92" s="38">
        <v>0</v>
      </c>
      <c r="S92" s="38">
        <v>0</v>
      </c>
      <c r="T92" s="37">
        <f>SUMPRODUCT(LTA!J92:AN92,LTA!J$101:AN$101,LTA!J$104:AN$104)</f>
        <v>31.88</v>
      </c>
      <c r="U92" s="37">
        <f>SUMPRODUCT(LTA!J92:AN92,LTA!J$102:AN$102,LTA!J$104:AN$104)</f>
        <v>63.160000000000004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-11</v>
      </c>
      <c r="AA92" s="75">
        <f>STOA!I92</f>
        <v>0</v>
      </c>
      <c r="AB92" s="75">
        <f>-STOA!O92</f>
        <v>-128.4</v>
      </c>
      <c r="AC92">
        <f t="shared" si="3"/>
        <v>9.0723514045986082</v>
      </c>
      <c r="AD92">
        <f t="shared" si="4"/>
        <v>616.25161236727331</v>
      </c>
      <c r="AE92">
        <f>'IDT-1'!C92</f>
        <v>-71</v>
      </c>
      <c r="AF92" s="24"/>
      <c r="AG92">
        <f t="shared" si="5"/>
        <v>545.25161236727331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-87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5.9491499999999995</v>
      </c>
      <c r="E93">
        <f>GT_NG!Q93</f>
        <v>8.3514090287277707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45.06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622.78466336192844</v>
      </c>
      <c r="P93" s="36">
        <v>30.800000000000004</v>
      </c>
      <c r="Q93" s="36">
        <v>9.8099999999999987</v>
      </c>
      <c r="R93" s="38">
        <v>0</v>
      </c>
      <c r="S93" s="38">
        <v>0</v>
      </c>
      <c r="T93" s="37">
        <f>SUMPRODUCT(LTA!J93:AN93,LTA!J$101:AN$101,LTA!J$104:AN$104)</f>
        <v>29.25</v>
      </c>
      <c r="U93" s="37">
        <f>SUMPRODUCT(LTA!J93:AN93,LTA!J$102:AN$102,LTA!J$104:AN$104)</f>
        <v>62.820000000000007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</v>
      </c>
      <c r="AA93" s="75">
        <f>STOA!I93</f>
        <v>0</v>
      </c>
      <c r="AB93" s="75">
        <f>-STOA!O93</f>
        <v>-128.4</v>
      </c>
      <c r="AC93">
        <f t="shared" si="3"/>
        <v>8.4828537720750568</v>
      </c>
      <c r="AD93">
        <f t="shared" si="4"/>
        <v>612.9423686185811</v>
      </c>
      <c r="AE93">
        <f>'IDT-1'!C93</f>
        <v>-88</v>
      </c>
      <c r="AF93" s="24"/>
      <c r="AG93">
        <f t="shared" si="5"/>
        <v>524.9423686185811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-64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5.9491499999999995</v>
      </c>
      <c r="E94">
        <f>GT_NG!Q94</f>
        <v>8.3514090287277707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45.06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622.78409724804021</v>
      </c>
      <c r="P94" s="36">
        <v>30.800000000000004</v>
      </c>
      <c r="Q94" s="36">
        <v>9.8099999999999987</v>
      </c>
      <c r="R94" s="38">
        <v>0</v>
      </c>
      <c r="S94" s="38">
        <v>0</v>
      </c>
      <c r="T94" s="37">
        <f>SUMPRODUCT(LTA!J94:AN94,LTA!J$101:AN$101,LTA!J$104:AN$104)</f>
        <v>27.4</v>
      </c>
      <c r="U94" s="37">
        <f>SUMPRODUCT(LTA!J94:AN94,LTA!J$102:AN$102,LTA!J$104:AN$104)</f>
        <v>62.980000000000004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-81</v>
      </c>
      <c r="AA94" s="75">
        <f>STOA!I94</f>
        <v>0</v>
      </c>
      <c r="AB94" s="75">
        <f>-STOA!O94</f>
        <v>-128.4</v>
      </c>
      <c r="AC94">
        <f t="shared" si="3"/>
        <v>9.0955186883601868</v>
      </c>
      <c r="AD94">
        <f t="shared" si="4"/>
        <v>536.63913758840772</v>
      </c>
      <c r="AE94">
        <f>'IDT-1'!C94</f>
        <v>-29</v>
      </c>
      <c r="AF94" s="24"/>
      <c r="AG94">
        <f t="shared" si="5"/>
        <v>507.63913758840772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-58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5.9491499999999995</v>
      </c>
      <c r="E95">
        <f>GT_NG!Q95</f>
        <v>8.3514090287277707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45.06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622.09184235854696</v>
      </c>
      <c r="P95" s="36">
        <v>30.8</v>
      </c>
      <c r="Q95" s="36">
        <v>9.8099999999999987</v>
      </c>
      <c r="R95" s="38">
        <v>0</v>
      </c>
      <c r="S95" s="38">
        <v>0</v>
      </c>
      <c r="T95" s="37">
        <f>SUMPRODUCT(LTA!J95:AN95,LTA!J$101:AN$101,LTA!J$104:AN$104)</f>
        <v>25.5</v>
      </c>
      <c r="U95" s="37">
        <f>SUMPRODUCT(LTA!J95:AN95,LTA!J$102:AN$102,LTA!J$104:AN$104)</f>
        <v>66.42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-86</v>
      </c>
      <c r="AA95" s="75">
        <f>STOA!I95</f>
        <v>0</v>
      </c>
      <c r="AB95" s="75">
        <f>-STOA!O95</f>
        <v>-128.4</v>
      </c>
      <c r="AC95">
        <f t="shared" si="3"/>
        <v>9.5092553180831185</v>
      </c>
      <c r="AD95">
        <f>SUM(B95:AB95,AI95:AT95)-AC95</f>
        <v>489.07314606919147</v>
      </c>
      <c r="AE95">
        <f>'IDT-1'!C95</f>
        <v>0</v>
      </c>
      <c r="AF95" s="24"/>
      <c r="AG95">
        <f t="shared" si="5"/>
        <v>489.07314606919147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-101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5.9491499999999995</v>
      </c>
      <c r="E96">
        <f>GT_NG!Q96</f>
        <v>8.3514090287277707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45.06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621.8699423642106</v>
      </c>
      <c r="P96" s="36">
        <v>30.8</v>
      </c>
      <c r="Q96" s="36">
        <v>9.81</v>
      </c>
      <c r="R96" s="38">
        <v>0</v>
      </c>
      <c r="S96" s="38">
        <v>0</v>
      </c>
      <c r="T96" s="37">
        <f>SUMPRODUCT(LTA!J96:AN96,LTA!J$101:AN$101,LTA!J$104:AN$104)</f>
        <v>25</v>
      </c>
      <c r="U96" s="37">
        <f>SUMPRODUCT(LTA!J96:AN96,LTA!J$102:AN$102,LTA!J$104:AN$104)</f>
        <v>66.47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-111</v>
      </c>
      <c r="AA96" s="75">
        <f>STOA!I96</f>
        <v>0</v>
      </c>
      <c r="AB96" s="75">
        <f>-STOA!O96</f>
        <v>-128.4</v>
      </c>
      <c r="AC96">
        <f t="shared" si="3"/>
        <v>9.6730345126284742</v>
      </c>
      <c r="AD96">
        <f t="shared" si="4"/>
        <v>468.2374668803098</v>
      </c>
      <c r="AE96">
        <f>'IDT-1'!C96</f>
        <v>0</v>
      </c>
      <c r="AF96" s="24"/>
      <c r="AG96">
        <f t="shared" si="5"/>
        <v>468.2374668803098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-96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5.9491499999999995</v>
      </c>
      <c r="E97">
        <f>GT_NG!Q97</f>
        <v>8.3514090287277707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45.06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621.64269174605226</v>
      </c>
      <c r="P97" s="36">
        <v>30.8</v>
      </c>
      <c r="Q97" s="36">
        <v>9.81</v>
      </c>
      <c r="R97" s="38">
        <v>0</v>
      </c>
      <c r="S97" s="38">
        <v>0</v>
      </c>
      <c r="T97" s="37">
        <f>SUMPRODUCT(LTA!J97:AN97,LTA!J$101:AN$101,LTA!J$104:AN$104)</f>
        <v>25</v>
      </c>
      <c r="U97" s="37">
        <f>SUMPRODUCT(LTA!J97:AN97,LTA!J$102:AN$102,LTA!J$104:AN$104)</f>
        <v>66.240000000000009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-136</v>
      </c>
      <c r="AA97" s="75">
        <f>STOA!I97</f>
        <v>0</v>
      </c>
      <c r="AB97" s="75">
        <f>-STOA!O97</f>
        <v>-128.4</v>
      </c>
      <c r="AC97">
        <f t="shared" si="3"/>
        <v>9.7877898155843894</v>
      </c>
      <c r="AD97">
        <f t="shared" si="4"/>
        <v>453.66546095919551</v>
      </c>
      <c r="AE97">
        <f>'IDT-1'!C97</f>
        <v>0</v>
      </c>
      <c r="AF97" s="24"/>
      <c r="AG97">
        <f t="shared" si="5"/>
        <v>453.66546095919551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-85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5.9491499999999995</v>
      </c>
      <c r="E98">
        <f>GT_NG!Q98</f>
        <v>8.3514090287277707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45.06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621.64269174605226</v>
      </c>
      <c r="P98" s="36">
        <v>30.8</v>
      </c>
      <c r="Q98" s="36">
        <v>9.81</v>
      </c>
      <c r="R98" s="38">
        <v>0</v>
      </c>
      <c r="S98" s="38">
        <v>0</v>
      </c>
      <c r="T98" s="37">
        <f>SUMPRODUCT(LTA!J98:AN98,LTA!J$101:AN$101,LTA!J$104:AN$104)</f>
        <v>25</v>
      </c>
      <c r="U98" s="37">
        <f>SUMPRODUCT(LTA!J98:AN98,LTA!J$102:AN$102,LTA!J$104:AN$104)</f>
        <v>66.34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-156</v>
      </c>
      <c r="AA98" s="75">
        <f>STOA!I98</f>
        <v>0</v>
      </c>
      <c r="AB98" s="75">
        <f>-STOA!O98</f>
        <v>-128.4</v>
      </c>
      <c r="AC98">
        <f t="shared" si="3"/>
        <v>10.000408758706618</v>
      </c>
      <c r="AD98">
        <f t="shared" si="4"/>
        <v>428.55284201607333</v>
      </c>
      <c r="AE98">
        <f>'IDT-1'!C98</f>
        <v>0</v>
      </c>
      <c r="AF98" s="24"/>
      <c r="AG98">
        <f t="shared" si="5"/>
        <v>428.55284201607333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-90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0.14059241249999987</v>
      </c>
      <c r="E99">
        <f t="shared" si="6"/>
        <v>0.19775987953210003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1.1823669997204553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16.085121438007384</v>
      </c>
      <c r="P99" s="36">
        <f t="shared" si="6"/>
        <v>0.6984712148178811</v>
      </c>
      <c r="Q99" s="36">
        <f t="shared" si="6"/>
        <v>0.38498563494035759</v>
      </c>
      <c r="R99" s="38">
        <f t="shared" si="6"/>
        <v>0.25662800794927298</v>
      </c>
      <c r="S99" s="38">
        <f t="shared" si="6"/>
        <v>0</v>
      </c>
      <c r="T99" s="37">
        <f t="shared" si="6"/>
        <v>1.83047</v>
      </c>
      <c r="U99" s="37">
        <f t="shared" si="6"/>
        <v>2.0257199999999997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3.5525000000000001E-3</v>
      </c>
      <c r="Z99" s="34">
        <f t="shared" si="6"/>
        <v>-2.2118850000000001</v>
      </c>
      <c r="AA99" s="75">
        <f t="shared" si="6"/>
        <v>0</v>
      </c>
      <c r="AB99" s="75">
        <f t="shared" si="6"/>
        <v>-4.1972000000000014</v>
      </c>
      <c r="AC99">
        <f t="shared" si="6"/>
        <v>0.25832654322516629</v>
      </c>
      <c r="AD99">
        <f t="shared" si="6"/>
        <v>14.685484044242282</v>
      </c>
      <c r="AE99">
        <f t="shared" si="6"/>
        <v>-0.108</v>
      </c>
      <c r="AG99">
        <f t="shared" si="6"/>
        <v>14.577484044242281</v>
      </c>
      <c r="AI99">
        <f t="shared" si="6"/>
        <v>0</v>
      </c>
      <c r="AJ99">
        <f t="shared" si="6"/>
        <v>0</v>
      </c>
      <c r="AK99">
        <f t="shared" si="6"/>
        <v>8.4250000000000002E-3</v>
      </c>
      <c r="AL99">
        <f t="shared" si="6"/>
        <v>-1.46225</v>
      </c>
      <c r="AM99">
        <f t="shared" si="6"/>
        <v>0</v>
      </c>
      <c r="AN99">
        <f t="shared" si="6"/>
        <v>0</v>
      </c>
      <c r="AO99">
        <f t="shared" si="6"/>
        <v>1.0525000000000001E-3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45334</v>
      </c>
      <c r="B1" s="219"/>
      <c r="C1" s="219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2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TWEPL!R3</f>
        <v>7.5225</v>
      </c>
      <c r="E3">
        <f>GT_NG!T3</f>
        <v>11.120298189563366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56.99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433.33357146571853</v>
      </c>
      <c r="P3" s="36">
        <v>19.25</v>
      </c>
      <c r="Q3" s="36">
        <v>7.7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225.94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-14</v>
      </c>
      <c r="AA3" s="75">
        <f>STOA!J3</f>
        <v>1.66</v>
      </c>
      <c r="AB3" s="75">
        <f>-STOA!P3</f>
        <v>0</v>
      </c>
      <c r="AC3">
        <f>SUMIF(B3:AB3,"&gt;0")*$AC$2-SUMIF(B3:AB3,"&lt;0")*($AC$2/(1-$AC$2))+SUMIF(AI3:AR3,"&gt;0")*$AC$2-SUMIF(AI3:AR3,"&lt;0")*($AC$2/(1-$AC$2))</f>
        <v>7.2098263312439403</v>
      </c>
      <c r="AD3">
        <f>SUM(B3:AB3,AI3:AT3)-AC3</f>
        <v>662.30654332403799</v>
      </c>
      <c r="AE3">
        <f>'IDT-1'!F3</f>
        <v>0</v>
      </c>
      <c r="AF3" s="24"/>
      <c r="AG3">
        <f>SUM(AD3:AF3)</f>
        <v>662.30654332403799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-80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7.5225</v>
      </c>
      <c r="E4">
        <f>GT_NG!T4</f>
        <v>11.120298189563366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56.99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433.33357146571853</v>
      </c>
      <c r="P4" s="36">
        <v>19.25</v>
      </c>
      <c r="Q4" s="36">
        <v>7.7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221.37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-9</v>
      </c>
      <c r="AA4" s="75">
        <f>STOA!J4</f>
        <v>1.66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7.3832172743661664</v>
      </c>
      <c r="AD4">
        <f t="shared" ref="AD4:AD67" si="1">SUM(B4:AB4,AI4:AT4)-AC4</f>
        <v>632.56315238091577</v>
      </c>
      <c r="AE4">
        <f>'IDT-1'!F4</f>
        <v>0</v>
      </c>
      <c r="AF4" s="24"/>
      <c r="AG4">
        <f t="shared" ref="AG4:AG67" si="2">SUM(AD4:AF4)</f>
        <v>632.56315238091577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-110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7.5225</v>
      </c>
      <c r="E5">
        <f>GT_NG!T5</f>
        <v>11.015047879616965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56.99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422.25026181133006</v>
      </c>
      <c r="P5" s="36">
        <v>19.25</v>
      </c>
      <c r="Q5" s="36">
        <v>7.7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214.24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-35</v>
      </c>
      <c r="AA5" s="75">
        <f>STOA!J5</f>
        <v>1.66</v>
      </c>
      <c r="AB5" s="75">
        <f>-STOA!P5</f>
        <v>0</v>
      </c>
      <c r="AC5">
        <f t="shared" si="0"/>
        <v>7.4495914715128695</v>
      </c>
      <c r="AD5">
        <f t="shared" si="1"/>
        <v>588.17821821943414</v>
      </c>
      <c r="AE5">
        <f>'IDT-1'!F5</f>
        <v>0</v>
      </c>
      <c r="AF5" s="24"/>
      <c r="AG5">
        <f t="shared" si="2"/>
        <v>588.17821821943414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-110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7.5225</v>
      </c>
      <c r="E6">
        <f>GT_NG!T6</f>
        <v>11.015047879616965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56.99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422.25026181133006</v>
      </c>
      <c r="P6" s="36">
        <v>19.25</v>
      </c>
      <c r="Q6" s="36">
        <v>7.7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204.01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-43</v>
      </c>
      <c r="AA6" s="75">
        <f>STOA!J6</f>
        <v>1.66</v>
      </c>
      <c r="AB6" s="75">
        <f>-STOA!P6</f>
        <v>0</v>
      </c>
      <c r="AC6">
        <f t="shared" si="0"/>
        <v>7.338245998338202</v>
      </c>
      <c r="AD6">
        <f t="shared" si="1"/>
        <v>581.05956369260889</v>
      </c>
      <c r="AE6">
        <f>'IDT-1'!F6</f>
        <v>0</v>
      </c>
      <c r="AF6" s="24"/>
      <c r="AG6">
        <f t="shared" si="2"/>
        <v>581.05956369260889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-99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7.5225</v>
      </c>
      <c r="E7">
        <f>GT_NG!T7</f>
        <v>11.015047879616965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56.99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422.57629461540614</v>
      </c>
      <c r="P7" s="36">
        <v>19.25</v>
      </c>
      <c r="Q7" s="36">
        <v>7.7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203.64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-61</v>
      </c>
      <c r="AA7" s="75">
        <f>STOA!J7</f>
        <v>1.66</v>
      </c>
      <c r="AB7" s="75">
        <f>-STOA!P7</f>
        <v>0</v>
      </c>
      <c r="AC7">
        <f t="shared" si="0"/>
        <v>7.5665979324644468</v>
      </c>
      <c r="AD7">
        <f t="shared" si="1"/>
        <v>553.78724456255873</v>
      </c>
      <c r="AE7">
        <f>'IDT-1'!F7</f>
        <v>0</v>
      </c>
      <c r="AF7" s="24"/>
      <c r="AG7">
        <f t="shared" si="2"/>
        <v>553.78724456255873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-108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7.5225</v>
      </c>
      <c r="E8">
        <f>GT_NG!T8</f>
        <v>11.015047879616965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56.99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422.57629461540614</v>
      </c>
      <c r="P8" s="36">
        <v>19.25</v>
      </c>
      <c r="Q8" s="36">
        <v>7.7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206.41999999999996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-72</v>
      </c>
      <c r="AA8" s="75">
        <f>STOA!J8</f>
        <v>1.66</v>
      </c>
      <c r="AB8" s="75">
        <f>-STOA!P8</f>
        <v>0</v>
      </c>
      <c r="AC8">
        <f t="shared" si="0"/>
        <v>7.708546140612893</v>
      </c>
      <c r="AD8">
        <f t="shared" si="1"/>
        <v>542.42529635441031</v>
      </c>
      <c r="AE8">
        <f>'IDT-1'!F8</f>
        <v>0</v>
      </c>
      <c r="AF8" s="24"/>
      <c r="AG8">
        <f t="shared" si="2"/>
        <v>542.42529635441031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-111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7.5225</v>
      </c>
      <c r="E9">
        <f>GT_NG!T9</f>
        <v>11.015047879616965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58.250000000000014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416.8461978946342</v>
      </c>
      <c r="P9" s="36">
        <v>19.25</v>
      </c>
      <c r="Q9" s="36">
        <v>7.7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205.95999999999998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-79</v>
      </c>
      <c r="AA9" s="75">
        <f>STOA!J9</f>
        <v>1.66</v>
      </c>
      <c r="AB9" s="75">
        <f>-STOA!P9</f>
        <v>0</v>
      </c>
      <c r="AC9">
        <f t="shared" si="0"/>
        <v>7.7179602745077425</v>
      </c>
      <c r="AD9">
        <f t="shared" si="1"/>
        <v>531.48578549974343</v>
      </c>
      <c r="AE9">
        <f>'IDT-1'!F9</f>
        <v>0</v>
      </c>
      <c r="AF9" s="24"/>
      <c r="AG9">
        <f t="shared" si="2"/>
        <v>531.48578549974343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-110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7.5225</v>
      </c>
      <c r="E10">
        <f>GT_NG!T10</f>
        <v>11.015047879616965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58.250000000000014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416.8461978946342</v>
      </c>
      <c r="P10" s="36">
        <v>19.25</v>
      </c>
      <c r="Q10" s="36">
        <v>7.7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205.48999999999998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-87</v>
      </c>
      <c r="AA10" s="75">
        <f>STOA!J10</f>
        <v>1.66</v>
      </c>
      <c r="AB10" s="75">
        <f>-STOA!P10</f>
        <v>0</v>
      </c>
      <c r="AC10">
        <f t="shared" si="0"/>
        <v>7.7817815363068545</v>
      </c>
      <c r="AD10">
        <f t="shared" si="1"/>
        <v>522.95196423794425</v>
      </c>
      <c r="AE10">
        <f>'IDT-1'!F10</f>
        <v>0</v>
      </c>
      <c r="AF10" s="24"/>
      <c r="AG10">
        <f t="shared" si="2"/>
        <v>522.95196423794425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-110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7.5225</v>
      </c>
      <c r="E11">
        <f>GT_NG!T11</f>
        <v>11.015047879616965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58.250000000000014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416.24091079148587</v>
      </c>
      <c r="P11" s="36">
        <v>19.7</v>
      </c>
      <c r="Q11" s="36">
        <v>7.7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205.27999999999997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-90</v>
      </c>
      <c r="AA11" s="75">
        <f>STOA!J11</f>
        <v>1.66</v>
      </c>
      <c r="AB11" s="75">
        <f>-STOA!P11</f>
        <v>0</v>
      </c>
      <c r="AC11">
        <f t="shared" si="0"/>
        <v>7.6940015473915189</v>
      </c>
      <c r="AD11">
        <f t="shared" si="1"/>
        <v>532.67445712371136</v>
      </c>
      <c r="AE11">
        <f>'IDT-1'!F11</f>
        <v>0</v>
      </c>
      <c r="AF11" s="24"/>
      <c r="AG11">
        <f t="shared" si="2"/>
        <v>532.67445712371136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-97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7.5225</v>
      </c>
      <c r="E12">
        <f>GT_NG!T12</f>
        <v>11.015047879616965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58.250000000000014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416.24091079148587</v>
      </c>
      <c r="P12" s="36">
        <v>19.7</v>
      </c>
      <c r="Q12" s="36">
        <v>7.7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207.24999999999997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-98</v>
      </c>
      <c r="AA12" s="75">
        <f>STOA!J12</f>
        <v>1.66</v>
      </c>
      <c r="AB12" s="75">
        <f>-STOA!P12</f>
        <v>0</v>
      </c>
      <c r="AC12">
        <f t="shared" si="0"/>
        <v>7.7698476514657422</v>
      </c>
      <c r="AD12">
        <f t="shared" si="1"/>
        <v>527.56861101963716</v>
      </c>
      <c r="AE12">
        <f>'IDT-1'!F12</f>
        <v>0</v>
      </c>
      <c r="AF12" s="24"/>
      <c r="AG12">
        <f t="shared" si="2"/>
        <v>527.56861101963716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-96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7.5225</v>
      </c>
      <c r="E13">
        <f>GT_NG!T13</f>
        <v>11.015047879616965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58.250000000000014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416.24091079148587</v>
      </c>
      <c r="P13" s="36">
        <v>20.3</v>
      </c>
      <c r="Q13" s="36">
        <v>7.7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207.24999999999997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-104</v>
      </c>
      <c r="AA13" s="75">
        <f>STOA!J13</f>
        <v>1.66</v>
      </c>
      <c r="AB13" s="75">
        <f>-STOA!P13</f>
        <v>0</v>
      </c>
      <c r="AC13">
        <f t="shared" si="0"/>
        <v>7.79182996691552</v>
      </c>
      <c r="AD13">
        <f t="shared" si="1"/>
        <v>526.14662870418726</v>
      </c>
      <c r="AE13">
        <f>'IDT-1'!F13</f>
        <v>0</v>
      </c>
      <c r="AF13" s="24"/>
      <c r="AG13">
        <f t="shared" si="2"/>
        <v>526.14662870418726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-92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7.5225</v>
      </c>
      <c r="E14">
        <f>GT_NG!T14</f>
        <v>11.015047879616965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58.250000000000014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416.24091079148587</v>
      </c>
      <c r="P14" s="36">
        <v>19.25</v>
      </c>
      <c r="Q14" s="36">
        <v>7.7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206.78999999999996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-111</v>
      </c>
      <c r="AA14" s="75">
        <f>STOA!J14</f>
        <v>1.66</v>
      </c>
      <c r="AB14" s="75">
        <f>-STOA!P14</f>
        <v>0</v>
      </c>
      <c r="AC14">
        <f t="shared" si="0"/>
        <v>7.8384440709897438</v>
      </c>
      <c r="AD14">
        <f t="shared" si="1"/>
        <v>517.59001460011302</v>
      </c>
      <c r="AE14">
        <f>'IDT-1'!F14</f>
        <v>0</v>
      </c>
      <c r="AF14" s="24"/>
      <c r="AG14">
        <f t="shared" si="2"/>
        <v>517.59001460011302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-92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7.5225</v>
      </c>
      <c r="E15">
        <f>GT_NG!T15</f>
        <v>11.015047879616965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58.250000000000014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416.24091079148587</v>
      </c>
      <c r="P15" s="36">
        <v>19.25</v>
      </c>
      <c r="Q15" s="36">
        <v>7.7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204.55999999999997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-114</v>
      </c>
      <c r="AA15" s="75">
        <f>STOA!J15</f>
        <v>1.66</v>
      </c>
      <c r="AB15" s="75">
        <f>-STOA!P15</f>
        <v>0</v>
      </c>
      <c r="AC15">
        <f t="shared" si="0"/>
        <v>7.9044236482386339</v>
      </c>
      <c r="AD15">
        <f t="shared" si="1"/>
        <v>505.29403502286414</v>
      </c>
      <c r="AE15">
        <f>'IDT-1'!F15</f>
        <v>0</v>
      </c>
      <c r="AF15" s="24"/>
      <c r="AG15">
        <f t="shared" si="2"/>
        <v>505.29403502286414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-99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7.5225</v>
      </c>
      <c r="E16">
        <f>GT_NG!T16</f>
        <v>11.015047879616965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58.250000000000014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416.24091079148587</v>
      </c>
      <c r="P16" s="36">
        <v>19.25</v>
      </c>
      <c r="Q16" s="36">
        <v>7.7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204.05999999999997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-115</v>
      </c>
      <c r="AA16" s="75">
        <f>STOA!J16</f>
        <v>1.66</v>
      </c>
      <c r="AB16" s="75">
        <f>-STOA!P16</f>
        <v>0</v>
      </c>
      <c r="AC16">
        <f t="shared" si="0"/>
        <v>7.9002236482386339</v>
      </c>
      <c r="AD16">
        <f t="shared" si="1"/>
        <v>504.79823502286416</v>
      </c>
      <c r="AE16">
        <f>'IDT-1'!F16</f>
        <v>0</v>
      </c>
      <c r="AF16" s="24"/>
      <c r="AG16">
        <f t="shared" si="2"/>
        <v>504.79823502286416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-98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7.5225</v>
      </c>
      <c r="E17">
        <f>GT_NG!T17</f>
        <v>11.015047879616965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58.250000000000014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416.56694328876853</v>
      </c>
      <c r="P17" s="36">
        <v>19.25</v>
      </c>
      <c r="Q17" s="36">
        <v>7.7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203.39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-118</v>
      </c>
      <c r="AA17" s="75">
        <f>STOA!J17</f>
        <v>1.66</v>
      </c>
      <c r="AB17" s="75">
        <f>-STOA!P17</f>
        <v>0</v>
      </c>
      <c r="AC17">
        <f t="shared" si="0"/>
        <v>7.8549785325913639</v>
      </c>
      <c r="AD17">
        <f t="shared" si="1"/>
        <v>509.49951263579413</v>
      </c>
      <c r="AE17">
        <f>'IDT-1'!F17</f>
        <v>0</v>
      </c>
      <c r="AF17" s="24"/>
      <c r="AG17">
        <f t="shared" si="2"/>
        <v>509.49951263579413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-90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7.5225</v>
      </c>
      <c r="E18">
        <f>GT_NG!T18</f>
        <v>11.015047879616965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58.250000000000014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416.56694328876853</v>
      </c>
      <c r="P18" s="36">
        <v>19.25</v>
      </c>
      <c r="Q18" s="36">
        <v>7.7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202.81999999999996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-117</v>
      </c>
      <c r="AA18" s="75">
        <f>STOA!J18</f>
        <v>1.66</v>
      </c>
      <c r="AB18" s="75">
        <f>-STOA!P18</f>
        <v>0</v>
      </c>
      <c r="AC18">
        <f t="shared" si="0"/>
        <v>7.8417193748664751</v>
      </c>
      <c r="AD18">
        <f t="shared" si="1"/>
        <v>509.94277179351894</v>
      </c>
      <c r="AE18">
        <f>'IDT-1'!F18</f>
        <v>0</v>
      </c>
      <c r="AF18" s="24"/>
      <c r="AG18">
        <f t="shared" si="2"/>
        <v>509.94277179351894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-90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7.5225</v>
      </c>
      <c r="E19">
        <f>GT_NG!T19</f>
        <v>11.015047879616965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58.250000000000014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420.86495067645365</v>
      </c>
      <c r="P19" s="36">
        <v>19.25</v>
      </c>
      <c r="Q19" s="36">
        <v>7.7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202.56999999999996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-121</v>
      </c>
      <c r="AA19" s="75">
        <f>STOA!J19</f>
        <v>1.66</v>
      </c>
      <c r="AB19" s="75">
        <f>-STOA!P19</f>
        <v>0</v>
      </c>
      <c r="AC19">
        <f t="shared" si="0"/>
        <v>7.8757226369230304</v>
      </c>
      <c r="AD19">
        <f t="shared" si="1"/>
        <v>513.95677591914762</v>
      </c>
      <c r="AE19">
        <f>'IDT-1'!F19</f>
        <v>0</v>
      </c>
      <c r="AF19" s="24"/>
      <c r="AG19">
        <f t="shared" si="2"/>
        <v>513.95677591914762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-86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7.5225</v>
      </c>
      <c r="E20">
        <f>GT_NG!T20</f>
        <v>11.015047879616965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58.250000000000014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425.05153872645366</v>
      </c>
      <c r="P20" s="36">
        <v>19.25</v>
      </c>
      <c r="Q20" s="36">
        <v>7.7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202.34999999999997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-111</v>
      </c>
      <c r="AA20" s="75">
        <f>STOA!J20</f>
        <v>1.66</v>
      </c>
      <c r="AB20" s="75">
        <f>-STOA!P20</f>
        <v>0</v>
      </c>
      <c r="AC20">
        <f t="shared" si="0"/>
        <v>7.858215030193695</v>
      </c>
      <c r="AD20">
        <f t="shared" si="1"/>
        <v>523.94087157587683</v>
      </c>
      <c r="AE20">
        <f>'IDT-1'!F20</f>
        <v>0</v>
      </c>
      <c r="AF20" s="24"/>
      <c r="AG20">
        <f t="shared" si="2"/>
        <v>523.94087157587683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-90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7.5225</v>
      </c>
      <c r="E21">
        <f>GT_NG!T21</f>
        <v>11.015047879616965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58.250000000000014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425.05153872645366</v>
      </c>
      <c r="P21" s="36">
        <v>19.25</v>
      </c>
      <c r="Q21" s="36">
        <v>7.7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197.83999999999997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-95</v>
      </c>
      <c r="AA21" s="75">
        <f>STOA!J21</f>
        <v>1.66</v>
      </c>
      <c r="AB21" s="75">
        <f>-STOA!P21</f>
        <v>0</v>
      </c>
      <c r="AC21">
        <f t="shared" si="0"/>
        <v>7.676321348870581</v>
      </c>
      <c r="AD21">
        <f t="shared" si="1"/>
        <v>536.61276525719995</v>
      </c>
      <c r="AE21">
        <f>'IDT-1'!F21</f>
        <v>0</v>
      </c>
      <c r="AF21" s="24"/>
      <c r="AG21">
        <f t="shared" si="2"/>
        <v>536.61276525719995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-89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7.5225</v>
      </c>
      <c r="E22">
        <f>GT_NG!T22</f>
        <v>11.015047879616965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58.250000000000014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425.05153872645366</v>
      </c>
      <c r="P22" s="36">
        <v>19.25</v>
      </c>
      <c r="Q22" s="36">
        <v>7.7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197.39999999999998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-74</v>
      </c>
      <c r="AA22" s="75">
        <f>STOA!J22</f>
        <v>1.66</v>
      </c>
      <c r="AB22" s="75">
        <f>-STOA!P22</f>
        <v>0</v>
      </c>
      <c r="AC22">
        <f t="shared" si="0"/>
        <v>7.486259878923021</v>
      </c>
      <c r="AD22">
        <f t="shared" si="1"/>
        <v>558.36282672714765</v>
      </c>
      <c r="AE22">
        <f>'IDT-1'!F22</f>
        <v>0</v>
      </c>
      <c r="AF22" s="24"/>
      <c r="AG22">
        <f t="shared" si="2"/>
        <v>558.36282672714765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-88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7.5225</v>
      </c>
      <c r="E23">
        <f>GT_NG!T23</f>
        <v>11.015047879616965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58.250000000000014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431.16400057190822</v>
      </c>
      <c r="P23" s="36">
        <v>19.25</v>
      </c>
      <c r="Q23" s="36">
        <v>7.7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195.18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-48</v>
      </c>
      <c r="AA23" s="75">
        <f>STOA!J23</f>
        <v>1.66</v>
      </c>
      <c r="AB23" s="75">
        <f>-STOA!P23</f>
        <v>0</v>
      </c>
      <c r="AC23">
        <f t="shared" si="0"/>
        <v>7.2055237226039459</v>
      </c>
      <c r="AD23">
        <f t="shared" si="1"/>
        <v>599.53602472892135</v>
      </c>
      <c r="AE23">
        <f>'IDT-1'!F23</f>
        <v>0</v>
      </c>
      <c r="AF23" s="24"/>
      <c r="AG23">
        <f t="shared" si="2"/>
        <v>599.53602472892135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-77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7.5225</v>
      </c>
      <c r="E24">
        <f>GT_NG!T24</f>
        <v>11.015047879616965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58.250000000000014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466.63984165486704</v>
      </c>
      <c r="P24" s="36">
        <v>18.070000000000004</v>
      </c>
      <c r="Q24" s="36">
        <v>7.6999999999999993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238.63000000000002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-89.4</v>
      </c>
      <c r="AA24" s="75">
        <f>STOA!J24</f>
        <v>1.66</v>
      </c>
      <c r="AB24" s="75">
        <f>-STOA!P24</f>
        <v>0</v>
      </c>
      <c r="AC24">
        <f t="shared" si="0"/>
        <v>8.1245831402623168</v>
      </c>
      <c r="AD24">
        <f t="shared" si="1"/>
        <v>644.96280639422184</v>
      </c>
      <c r="AE24">
        <f>'IDT-1'!F24</f>
        <v>0</v>
      </c>
      <c r="AF24" s="24"/>
      <c r="AG24">
        <f t="shared" si="2"/>
        <v>644.96280639422184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-67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7.5225</v>
      </c>
      <c r="E25">
        <f>GT_NG!T25</f>
        <v>11.015047879616965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56.99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485.45848467659312</v>
      </c>
      <c r="P25" s="36">
        <v>19.25</v>
      </c>
      <c r="Q25" s="36">
        <v>7.6999999999999993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238.49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</v>
      </c>
      <c r="AA25" s="75">
        <f>STOA!J25</f>
        <v>1.66</v>
      </c>
      <c r="AB25" s="75">
        <f>-STOA!P25</f>
        <v>0</v>
      </c>
      <c r="AC25">
        <f t="shared" si="0"/>
        <v>7.9809327581837426</v>
      </c>
      <c r="AD25">
        <f t="shared" si="1"/>
        <v>699.10509979802646</v>
      </c>
      <c r="AE25">
        <f>'IDT-1'!F25</f>
        <v>0</v>
      </c>
      <c r="AF25" s="24"/>
      <c r="AG25">
        <f t="shared" si="2"/>
        <v>699.10509979802646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-118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7.5225</v>
      </c>
      <c r="E26">
        <f>GT_NG!T26</f>
        <v>11.015047879616965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56.99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543.2148676569642</v>
      </c>
      <c r="P26" s="36">
        <v>19.25</v>
      </c>
      <c r="Q26" s="36">
        <v>7.6999999999999993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276.37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-64</v>
      </c>
      <c r="AA26" s="75">
        <f>STOA!J26</f>
        <v>1.66</v>
      </c>
      <c r="AB26" s="75">
        <f>-STOA!P26</f>
        <v>0</v>
      </c>
      <c r="AC26">
        <f t="shared" si="0"/>
        <v>9.03841310696553</v>
      </c>
      <c r="AD26">
        <f t="shared" si="1"/>
        <v>763.68400242961559</v>
      </c>
      <c r="AE26">
        <f>'IDT-1'!F26</f>
        <v>0</v>
      </c>
      <c r="AF26" s="24"/>
      <c r="AG26">
        <f t="shared" si="2"/>
        <v>763.68400242961559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-87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7.5225</v>
      </c>
      <c r="E27">
        <f>GT_NG!T27</f>
        <v>11.015047879616965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69.607496583471189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645.66120613194141</v>
      </c>
      <c r="P27" s="36">
        <v>34.57</v>
      </c>
      <c r="Q27" s="36">
        <v>24.693067842942344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322.51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-266</v>
      </c>
      <c r="AA27" s="75">
        <f>STOA!J27</f>
        <v>1.66</v>
      </c>
      <c r="AB27" s="75">
        <f>-STOA!P27</f>
        <v>0</v>
      </c>
      <c r="AC27">
        <f t="shared" si="0"/>
        <v>11.710882229699457</v>
      </c>
      <c r="AD27">
        <f t="shared" si="1"/>
        <v>848.18843620827249</v>
      </c>
      <c r="AE27">
        <f>'IDT-1'!F27</f>
        <v>0</v>
      </c>
      <c r="AF27" s="24"/>
      <c r="AG27">
        <f t="shared" si="2"/>
        <v>848.18843620827249</v>
      </c>
      <c r="AI27" s="34">
        <f>PXIL!J27</f>
        <v>0</v>
      </c>
      <c r="AJ27" s="34">
        <f>PXIL!P27</f>
        <v>0</v>
      </c>
      <c r="AK27" s="34">
        <f>RTM_IEX!J27</f>
        <v>8.66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7.5225</v>
      </c>
      <c r="E28">
        <f>GT_NG!T28</f>
        <v>11.015047879616965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69.607583070032291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663.2951294879424</v>
      </c>
      <c r="P28" s="36">
        <v>37.39</v>
      </c>
      <c r="Q28" s="36">
        <v>26.64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338.74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-194</v>
      </c>
      <c r="AA28" s="75">
        <f>STOA!J28</f>
        <v>1.66</v>
      </c>
      <c r="AB28" s="75">
        <f>-STOA!P28</f>
        <v>0</v>
      </c>
      <c r="AC28">
        <f t="shared" si="0"/>
        <v>11.479782152177584</v>
      </c>
      <c r="AD28">
        <f t="shared" si="1"/>
        <v>935.39047828541402</v>
      </c>
      <c r="AE28">
        <f>'IDT-1'!F28</f>
        <v>0</v>
      </c>
      <c r="AF28" s="24"/>
      <c r="AG28">
        <f t="shared" si="2"/>
        <v>935.39047828541402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-15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7.5225</v>
      </c>
      <c r="E29">
        <f>GT_NG!T29</f>
        <v>11.015047879616965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682.15696973574734</v>
      </c>
      <c r="P29" s="36">
        <v>37.39</v>
      </c>
      <c r="Q29" s="36">
        <v>26.64</v>
      </c>
      <c r="R29" s="38">
        <v>0.13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338.74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-130</v>
      </c>
      <c r="AA29" s="75">
        <f>STOA!J29</f>
        <v>1.66</v>
      </c>
      <c r="AB29" s="75">
        <f>-STOA!P29</f>
        <v>0</v>
      </c>
      <c r="AC29">
        <f t="shared" si="0"/>
        <v>11.114099293638686</v>
      </c>
      <c r="AD29">
        <f t="shared" si="1"/>
        <v>1016.747699287313</v>
      </c>
      <c r="AE29">
        <f>'IDT-1'!F29</f>
        <v>0</v>
      </c>
      <c r="AF29" s="24"/>
      <c r="AG29">
        <f t="shared" si="2"/>
        <v>1016.747699287313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-17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7.5225</v>
      </c>
      <c r="E30">
        <f>GT_NG!T30</f>
        <v>11.015047879616965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713.81605761143726</v>
      </c>
      <c r="P30" s="36">
        <v>37.39</v>
      </c>
      <c r="Q30" s="36">
        <v>26.64</v>
      </c>
      <c r="R30" s="38">
        <v>1.1299999999999999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338.41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-97</v>
      </c>
      <c r="AA30" s="75">
        <f>STOA!J30</f>
        <v>1.66</v>
      </c>
      <c r="AB30" s="75">
        <f>-STOA!P30</f>
        <v>0</v>
      </c>
      <c r="AC30">
        <f t="shared" si="0"/>
        <v>11.173884688672253</v>
      </c>
      <c r="AD30">
        <f t="shared" si="1"/>
        <v>1074.0170017679693</v>
      </c>
      <c r="AE30">
        <f>'IDT-1'!F30</f>
        <v>0</v>
      </c>
      <c r="AF30" s="24"/>
      <c r="AG30">
        <f t="shared" si="2"/>
        <v>1074.0170017679693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-25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7.5225</v>
      </c>
      <c r="E31">
        <f>GT_NG!T31</f>
        <v>11.015047879616965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717.69837490075963</v>
      </c>
      <c r="P31" s="36">
        <v>37.39</v>
      </c>
      <c r="Q31" s="36">
        <v>26.64</v>
      </c>
      <c r="R31" s="38">
        <v>4.9499999999999993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340.22220800000002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-51</v>
      </c>
      <c r="AA31" s="75">
        <f>STOA!J31</f>
        <v>1.66</v>
      </c>
      <c r="AB31" s="75">
        <f>-STOA!P31</f>
        <v>0</v>
      </c>
      <c r="AC31">
        <f t="shared" si="0"/>
        <v>10.872604603482555</v>
      </c>
      <c r="AD31">
        <f t="shared" si="1"/>
        <v>1128.8328071424814</v>
      </c>
      <c r="AE31">
        <f>'IDT-1'!F31</f>
        <v>0</v>
      </c>
      <c r="AF31" s="24"/>
      <c r="AG31">
        <f t="shared" si="2"/>
        <v>1128.8328071424814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-26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7.5225</v>
      </c>
      <c r="E32">
        <f>GT_NG!T32</f>
        <v>11.015047879616965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715.77250110530508</v>
      </c>
      <c r="P32" s="36">
        <v>37.39</v>
      </c>
      <c r="Q32" s="36">
        <v>26.64</v>
      </c>
      <c r="R32" s="38">
        <v>10.430000000000001</v>
      </c>
      <c r="S32" s="38">
        <v>0</v>
      </c>
      <c r="T32" s="37">
        <f>SUMPRODUCT(LTA!J32:AN32,LTA!J$101:AN$101,LTA!J$105:AN$105)</f>
        <v>1.03</v>
      </c>
      <c r="U32" s="37">
        <f>SUMPRODUCT(LTA!J32:AN32,LTA!J$102:AN$102,LTA!J$105:AN$105)</f>
        <v>345.45921399999997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1.78</v>
      </c>
      <c r="Z32" s="34">
        <f>IEX!P32</f>
        <v>0</v>
      </c>
      <c r="AA32" s="75">
        <f>STOA!J32</f>
        <v>1.66</v>
      </c>
      <c r="AB32" s="75">
        <f>-STOA!P32</f>
        <v>0</v>
      </c>
      <c r="AC32">
        <f t="shared" si="0"/>
        <v>10.38554423098339</v>
      </c>
      <c r="AD32">
        <f t="shared" si="1"/>
        <v>1209.920999719526</v>
      </c>
      <c r="AE32">
        <f>'IDT-1'!F32</f>
        <v>0</v>
      </c>
      <c r="AF32" s="24"/>
      <c r="AG32">
        <f t="shared" si="2"/>
        <v>1209.920999719526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-8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7.5225</v>
      </c>
      <c r="E33">
        <f>GT_NG!T33</f>
        <v>11.015047879616965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715.77250110530508</v>
      </c>
      <c r="P33" s="36">
        <v>37.39</v>
      </c>
      <c r="Q33" s="36">
        <v>26.64</v>
      </c>
      <c r="R33" s="38">
        <v>16.600000000000001</v>
      </c>
      <c r="S33" s="38">
        <v>0</v>
      </c>
      <c r="T33" s="37">
        <f>SUMPRODUCT(LTA!J33:AN33,LTA!J$101:AN$101,LTA!J$105:AN$105)</f>
        <v>5.32</v>
      </c>
      <c r="U33" s="37">
        <f>SUMPRODUCT(LTA!J33:AN33,LTA!J$102:AN$102,LTA!J$105:AN$105)</f>
        <v>351.44280399999997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3.31</v>
      </c>
      <c r="Z33" s="34">
        <f>IEX!P33</f>
        <v>0</v>
      </c>
      <c r="AA33" s="75">
        <f>STOA!J33</f>
        <v>1.66</v>
      </c>
      <c r="AB33" s="75">
        <f>-STOA!P33</f>
        <v>0</v>
      </c>
      <c r="AC33">
        <f t="shared" si="0"/>
        <v>10.599961125184279</v>
      </c>
      <c r="AD33">
        <f t="shared" si="1"/>
        <v>1251.300172825325</v>
      </c>
      <c r="AE33">
        <f>'IDT-1'!F33</f>
        <v>0</v>
      </c>
      <c r="AF33" s="24"/>
      <c r="AG33">
        <f t="shared" si="2"/>
        <v>1251.300172825325</v>
      </c>
      <c r="AI33" s="34">
        <f>PXIL!J33</f>
        <v>0</v>
      </c>
      <c r="AJ33" s="34">
        <f>PXIL!P33</f>
        <v>0</v>
      </c>
      <c r="AK33" s="34">
        <f>RTM_IEX!J33</f>
        <v>15.62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7.5225</v>
      </c>
      <c r="E34">
        <f>GT_NG!T34</f>
        <v>11.015047879616965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726.20554500666378</v>
      </c>
      <c r="P34" s="36">
        <v>37.39</v>
      </c>
      <c r="Q34" s="36">
        <v>26.64</v>
      </c>
      <c r="R34" s="38">
        <v>19.7</v>
      </c>
      <c r="S34" s="38">
        <v>0</v>
      </c>
      <c r="T34" s="37">
        <f>SUMPRODUCT(LTA!J34:AN34,LTA!J$101:AN$101,LTA!J$105:AN$105)</f>
        <v>11.379999999999999</v>
      </c>
      <c r="U34" s="37">
        <f>SUMPRODUCT(LTA!J34:AN34,LTA!J$102:AN$102,LTA!J$105:AN$105)</f>
        <v>358.24271999999996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3.65</v>
      </c>
      <c r="Z34" s="34">
        <f>IEX!P34</f>
        <v>0</v>
      </c>
      <c r="AA34" s="75">
        <f>STOA!J34</f>
        <v>1.66</v>
      </c>
      <c r="AB34" s="75">
        <f>-STOA!P34</f>
        <v>0</v>
      </c>
      <c r="AC34">
        <f t="shared" si="0"/>
        <v>10.89280998835569</v>
      </c>
      <c r="AD34">
        <f t="shared" si="1"/>
        <v>1285.8702838635122</v>
      </c>
      <c r="AE34">
        <f>'IDT-1'!F34</f>
        <v>0</v>
      </c>
      <c r="AF34" s="24"/>
      <c r="AG34">
        <f t="shared" si="2"/>
        <v>1285.8702838635122</v>
      </c>
      <c r="AI34" s="34">
        <f>PXIL!J34</f>
        <v>0</v>
      </c>
      <c r="AJ34" s="34">
        <f>PXIL!P34</f>
        <v>0</v>
      </c>
      <c r="AK34" s="34">
        <f>RTM_IEX!J34</f>
        <v>23.75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7.5225</v>
      </c>
      <c r="E35">
        <f>GT_NG!T35</f>
        <v>11.015047879616965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723.78666582339361</v>
      </c>
      <c r="P35" s="36">
        <v>37.39</v>
      </c>
      <c r="Q35" s="36">
        <v>26.64</v>
      </c>
      <c r="R35" s="38">
        <v>20.2</v>
      </c>
      <c r="S35" s="38">
        <v>0</v>
      </c>
      <c r="T35" s="37">
        <f>SUMPRODUCT(LTA!J35:AN35,LTA!J$101:AN$101,LTA!J$105:AN$105)</f>
        <v>15.91</v>
      </c>
      <c r="U35" s="37">
        <f>SUMPRODUCT(LTA!J35:AN35,LTA!J$102:AN$102,LTA!J$105:AN$105)</f>
        <v>366.630582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18.09</v>
      </c>
      <c r="Z35" s="34">
        <f>IEX!P35</f>
        <v>0</v>
      </c>
      <c r="AA35" s="75">
        <f>STOA!J35</f>
        <v>1.66</v>
      </c>
      <c r="AB35" s="75">
        <f>-STOA!P35</f>
        <v>0</v>
      </c>
      <c r="AC35">
        <f t="shared" si="0"/>
        <v>11.15857744401622</v>
      </c>
      <c r="AD35">
        <f t="shared" si="1"/>
        <v>1317.2434992245817</v>
      </c>
      <c r="AE35">
        <f>'IDT-1'!F35</f>
        <v>0</v>
      </c>
      <c r="AF35" s="24"/>
      <c r="AG35">
        <f t="shared" si="2"/>
        <v>1317.2434992245817</v>
      </c>
      <c r="AI35" s="34">
        <f>PXIL!J35</f>
        <v>0</v>
      </c>
      <c r="AJ35" s="34">
        <f>PXIL!P35</f>
        <v>0</v>
      </c>
      <c r="AK35" s="34">
        <f>RTM_IEX!J35</f>
        <v>29.95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7.5225</v>
      </c>
      <c r="E36">
        <f>GT_NG!T36</f>
        <v>11.015047879616965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680.43009879424847</v>
      </c>
      <c r="P36" s="36">
        <v>37.39</v>
      </c>
      <c r="Q36" s="36">
        <v>26.64</v>
      </c>
      <c r="R36" s="38">
        <v>20.2</v>
      </c>
      <c r="S36" s="38">
        <v>0</v>
      </c>
      <c r="T36" s="37">
        <f>SUMPRODUCT(LTA!J36:AN36,LTA!J$101:AN$101,LTA!J$105:AN$105)</f>
        <v>20.98</v>
      </c>
      <c r="U36" s="37">
        <f>SUMPRODUCT(LTA!J36:AN36,LTA!J$102:AN$102,LTA!J$105:AN$105)</f>
        <v>376.45051799999999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15.57</v>
      </c>
      <c r="Z36" s="34">
        <f>IEX!P36</f>
        <v>0</v>
      </c>
      <c r="AA36" s="75">
        <f>STOA!J36</f>
        <v>1.66</v>
      </c>
      <c r="AB36" s="75">
        <f>-STOA!P36</f>
        <v>0</v>
      </c>
      <c r="AC36">
        <f t="shared" si="0"/>
        <v>11.223453743371403</v>
      </c>
      <c r="AD36">
        <f t="shared" si="1"/>
        <v>1324.9019918960814</v>
      </c>
      <c r="AE36">
        <f>'IDT-1'!F36</f>
        <v>0</v>
      </c>
      <c r="AF36" s="24"/>
      <c r="AG36">
        <f t="shared" si="2"/>
        <v>1324.9019918960814</v>
      </c>
      <c r="AI36" s="34">
        <f>PXIL!J36</f>
        <v>0</v>
      </c>
      <c r="AJ36" s="34">
        <f>PXIL!P36</f>
        <v>0</v>
      </c>
      <c r="AK36" s="34">
        <f>RTM_IEX!J36</f>
        <v>68.66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7.5225</v>
      </c>
      <c r="E37">
        <f>GT_NG!T37</f>
        <v>11.015047879616965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674.53506880975908</v>
      </c>
      <c r="P37" s="36">
        <v>37.39</v>
      </c>
      <c r="Q37" s="36">
        <v>26.64</v>
      </c>
      <c r="R37" s="38">
        <v>22.2</v>
      </c>
      <c r="S37" s="38">
        <v>0</v>
      </c>
      <c r="T37" s="37">
        <f>SUMPRODUCT(LTA!J37:AN37,LTA!J$101:AN$101,LTA!J$105:AN$105)</f>
        <v>26.71</v>
      </c>
      <c r="U37" s="37">
        <f>SUMPRODUCT(LTA!J37:AN37,LTA!J$102:AN$102,LTA!J$105:AN$105)</f>
        <v>387.23491200000001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17.29</v>
      </c>
      <c r="Z37" s="34">
        <f>IEX!P37</f>
        <v>0</v>
      </c>
      <c r="AA37" s="75">
        <f>STOA!J37</f>
        <v>1.66</v>
      </c>
      <c r="AB37" s="75">
        <f>-STOA!P37</f>
        <v>0</v>
      </c>
      <c r="AC37">
        <f t="shared" si="0"/>
        <v>11.166664401101693</v>
      </c>
      <c r="AD37">
        <f t="shared" si="1"/>
        <v>1318.1981452538616</v>
      </c>
      <c r="AE37">
        <f>'IDT-1'!F37</f>
        <v>0</v>
      </c>
      <c r="AF37" s="24"/>
      <c r="AG37">
        <f t="shared" si="2"/>
        <v>1318.1981452538616</v>
      </c>
      <c r="AI37" s="34">
        <f>PXIL!J37</f>
        <v>0</v>
      </c>
      <c r="AJ37" s="34">
        <f>PXIL!P37</f>
        <v>0</v>
      </c>
      <c r="AK37" s="34">
        <f>RTM_IEX!J37</f>
        <v>47.56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7.5225</v>
      </c>
      <c r="E38">
        <f>GT_NG!T38</f>
        <v>11.015047879616965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674.53506880975908</v>
      </c>
      <c r="P38" s="36">
        <v>37.39</v>
      </c>
      <c r="Q38" s="36">
        <v>26.64</v>
      </c>
      <c r="R38" s="38">
        <v>22.2</v>
      </c>
      <c r="S38" s="38">
        <v>0</v>
      </c>
      <c r="T38" s="37">
        <f>SUMPRODUCT(LTA!J38:AN38,LTA!J$101:AN$101,LTA!J$105:AN$105)</f>
        <v>34.51</v>
      </c>
      <c r="U38" s="37">
        <f>SUMPRODUCT(LTA!J38:AN38,LTA!J$102:AN$102,LTA!J$105:AN$105)</f>
        <v>398.39924400000001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5.76</v>
      </c>
      <c r="Z38" s="34">
        <f>IEX!P38</f>
        <v>0</v>
      </c>
      <c r="AA38" s="75">
        <f>STOA!J38</f>
        <v>1.66</v>
      </c>
      <c r="AB38" s="75">
        <f>-STOA!P38</f>
        <v>0</v>
      </c>
      <c r="AC38">
        <f t="shared" si="0"/>
        <v>11.33881678990169</v>
      </c>
      <c r="AD38">
        <f t="shared" si="1"/>
        <v>1338.5203248650614</v>
      </c>
      <c r="AE38">
        <f>'IDT-1'!F38</f>
        <v>0</v>
      </c>
      <c r="AF38" s="24"/>
      <c r="AG38">
        <f t="shared" si="2"/>
        <v>1338.5203248650614</v>
      </c>
      <c r="AI38" s="34">
        <f>PXIL!J38</f>
        <v>0</v>
      </c>
      <c r="AJ38" s="34">
        <f>PXIL!P38</f>
        <v>0</v>
      </c>
      <c r="AK38" s="34">
        <f>RTM_IEX!J38</f>
        <v>60.62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7.5225</v>
      </c>
      <c r="E39">
        <f>GT_NG!T39</f>
        <v>10.924760601915185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663.4405379052713</v>
      </c>
      <c r="P39" s="36">
        <v>37.39</v>
      </c>
      <c r="Q39" s="36">
        <v>26.64</v>
      </c>
      <c r="R39" s="38">
        <v>22.2</v>
      </c>
      <c r="S39" s="38">
        <v>0</v>
      </c>
      <c r="T39" s="37">
        <f>SUMPRODUCT(LTA!J39:AN39,LTA!J$101:AN$101,LTA!J$105:AN$105)</f>
        <v>43.84</v>
      </c>
      <c r="U39" s="37">
        <f>SUMPRODUCT(LTA!J39:AN39,LTA!J$102:AN$102,LTA!J$105:AN$105)</f>
        <v>409.12518599999999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13.89</v>
      </c>
      <c r="Z39" s="34">
        <f>IEX!P39</f>
        <v>0</v>
      </c>
      <c r="AA39" s="75">
        <f>STOA!J39</f>
        <v>1.56</v>
      </c>
      <c r="AB39" s="75">
        <f>-STOA!P39</f>
        <v>0</v>
      </c>
      <c r="AC39">
        <f t="shared" si="0"/>
        <v>11.005934229971299</v>
      </c>
      <c r="AD39">
        <f t="shared" si="1"/>
        <v>1299.2243312428025</v>
      </c>
      <c r="AE39">
        <f>'IDT-1'!F39</f>
        <v>0</v>
      </c>
      <c r="AF39" s="24"/>
      <c r="AG39">
        <f t="shared" si="2"/>
        <v>1299.2243312428025</v>
      </c>
      <c r="AI39" s="34">
        <f>PXIL!J39</f>
        <v>0</v>
      </c>
      <c r="AJ39" s="34">
        <f>PXIL!P39</f>
        <v>0</v>
      </c>
      <c r="AK39" s="34">
        <f>RTM_IEX!J39</f>
        <v>4.09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7.5225</v>
      </c>
      <c r="E40">
        <f>GT_NG!T40</f>
        <v>10.924760601915185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652.64280530659744</v>
      </c>
      <c r="P40" s="36">
        <v>37.39</v>
      </c>
      <c r="Q40" s="36">
        <v>26.64</v>
      </c>
      <c r="R40" s="38">
        <v>22.2</v>
      </c>
      <c r="S40" s="38">
        <v>0</v>
      </c>
      <c r="T40" s="37">
        <f>SUMPRODUCT(LTA!J40:AN40,LTA!J$101:AN$101,LTA!J$105:AN$105)</f>
        <v>51.92</v>
      </c>
      <c r="U40" s="37">
        <f>SUMPRODUCT(LTA!J40:AN40,LTA!J$102:AN$102,LTA!J$105:AN$105)</f>
        <v>419.88035400000001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37.94</v>
      </c>
      <c r="Z40" s="34">
        <f>IEX!P40</f>
        <v>0</v>
      </c>
      <c r="AA40" s="75">
        <f>STOA!J40</f>
        <v>1.56</v>
      </c>
      <c r="AB40" s="75">
        <f>-STOA!P40</f>
        <v>0</v>
      </c>
      <c r="AC40">
        <f t="shared" si="0"/>
        <v>11.283784687342438</v>
      </c>
      <c r="AD40">
        <f t="shared" si="1"/>
        <v>1332.0239161867573</v>
      </c>
      <c r="AE40">
        <f>'IDT-1'!F40</f>
        <v>0</v>
      </c>
      <c r="AF40" s="24"/>
      <c r="AG40">
        <f t="shared" si="2"/>
        <v>1332.0239161867573</v>
      </c>
      <c r="AI40" s="34">
        <f>PXIL!J40</f>
        <v>0</v>
      </c>
      <c r="AJ40" s="34">
        <f>PXIL!P40</f>
        <v>0</v>
      </c>
      <c r="AK40" s="34">
        <f>RTM_IEX!J40</f>
        <v>5.08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7.5225</v>
      </c>
      <c r="E41">
        <f>GT_NG!T41</f>
        <v>10.924760601915185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663.07584920795614</v>
      </c>
      <c r="P41" s="36">
        <v>37.39</v>
      </c>
      <c r="Q41" s="36">
        <v>26.64</v>
      </c>
      <c r="R41" s="38">
        <v>22.2</v>
      </c>
      <c r="S41" s="38">
        <v>0</v>
      </c>
      <c r="T41" s="37">
        <f>SUMPRODUCT(LTA!J41:AN41,LTA!J$101:AN$101,LTA!J$105:AN$105)</f>
        <v>49.480000000000004</v>
      </c>
      <c r="U41" s="37">
        <f>SUMPRODUCT(LTA!J41:AN41,LTA!J$102:AN$102,LTA!J$105:AN$105)</f>
        <v>430.27584200000001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57.36</v>
      </c>
      <c r="Z41" s="34">
        <f>IEX!P41</f>
        <v>0</v>
      </c>
      <c r="AA41" s="75">
        <f>STOA!J41</f>
        <v>1.56</v>
      </c>
      <c r="AB41" s="75">
        <f>-STOA!P41</f>
        <v>0</v>
      </c>
      <c r="AC41">
        <f t="shared" si="0"/>
        <v>12.156532355313852</v>
      </c>
      <c r="AD41">
        <f t="shared" si="1"/>
        <v>1435.0497004201447</v>
      </c>
      <c r="AE41">
        <f>'IDT-1'!F41</f>
        <v>0</v>
      </c>
      <c r="AF41" s="24"/>
      <c r="AG41">
        <f t="shared" si="2"/>
        <v>1435.0497004201447</v>
      </c>
      <c r="AI41" s="34">
        <f>PXIL!J41</f>
        <v>0</v>
      </c>
      <c r="AJ41" s="34">
        <f>PXIL!P41</f>
        <v>0</v>
      </c>
      <c r="AK41" s="34">
        <f>RTM_IEX!J41</f>
        <v>71.17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7.5225</v>
      </c>
      <c r="E42">
        <f>GT_NG!T42</f>
        <v>10.924760601915185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651.86989865898261</v>
      </c>
      <c r="P42" s="36">
        <v>37.39</v>
      </c>
      <c r="Q42" s="36">
        <v>26.64</v>
      </c>
      <c r="R42" s="38">
        <v>23.7</v>
      </c>
      <c r="S42" s="38">
        <v>0</v>
      </c>
      <c r="T42" s="37">
        <f>SUMPRODUCT(LTA!J42:AN42,LTA!J$101:AN$101,LTA!J$105:AN$105)</f>
        <v>57.96</v>
      </c>
      <c r="U42" s="37">
        <f>SUMPRODUCT(LTA!J42:AN42,LTA!J$102:AN$102,LTA!J$105:AN$105)</f>
        <v>440.05306400000001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67.599999999999994</v>
      </c>
      <c r="Z42" s="34">
        <f>IEX!P42</f>
        <v>0</v>
      </c>
      <c r="AA42" s="75">
        <f>STOA!J42</f>
        <v>1.56</v>
      </c>
      <c r="AB42" s="75">
        <f>-STOA!P42</f>
        <v>0</v>
      </c>
      <c r="AC42">
        <f t="shared" si="0"/>
        <v>12.162003035502472</v>
      </c>
      <c r="AD42">
        <f t="shared" si="1"/>
        <v>1435.6955011909824</v>
      </c>
      <c r="AE42">
        <f>'IDT-1'!F42</f>
        <v>0</v>
      </c>
      <c r="AF42" s="24"/>
      <c r="AG42">
        <f t="shared" si="2"/>
        <v>1435.6955011909824</v>
      </c>
      <c r="AI42" s="34">
        <f>PXIL!J42</f>
        <v>0</v>
      </c>
      <c r="AJ42" s="34">
        <f>PXIL!P42</f>
        <v>0</v>
      </c>
      <c r="AK42" s="34">
        <f>RTM_IEX!J42</f>
        <v>53.03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7.5225</v>
      </c>
      <c r="E43">
        <f>GT_NG!T43</f>
        <v>10.924760601915185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634.27854025539773</v>
      </c>
      <c r="P43" s="36">
        <v>37.39</v>
      </c>
      <c r="Q43" s="36">
        <v>26.64</v>
      </c>
      <c r="R43" s="38">
        <v>23.7</v>
      </c>
      <c r="S43" s="38">
        <v>0</v>
      </c>
      <c r="T43" s="37">
        <f>SUMPRODUCT(LTA!J43:AN43,LTA!J$101:AN$101,LTA!J$105:AN$105)</f>
        <v>56.35</v>
      </c>
      <c r="U43" s="37">
        <f>SUMPRODUCT(LTA!J43:AN43,LTA!J$102:AN$102,LTA!J$105:AN$105)</f>
        <v>447.13950199999994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88.81</v>
      </c>
      <c r="Z43" s="34">
        <f>IEX!P43</f>
        <v>0</v>
      </c>
      <c r="AA43" s="75">
        <f>STOA!J43</f>
        <v>1.56</v>
      </c>
      <c r="AB43" s="75">
        <f>-STOA!P43</f>
        <v>0</v>
      </c>
      <c r="AC43">
        <f t="shared" si="0"/>
        <v>12.045117704112359</v>
      </c>
      <c r="AD43">
        <f t="shared" si="1"/>
        <v>1421.8974661187879</v>
      </c>
      <c r="AE43">
        <f>'IDT-1'!F43</f>
        <v>0</v>
      </c>
      <c r="AF43" s="24"/>
      <c r="AG43">
        <f t="shared" si="2"/>
        <v>1421.8974661187879</v>
      </c>
      <c r="AI43" s="34">
        <f>PXIL!J43</f>
        <v>0</v>
      </c>
      <c r="AJ43" s="34">
        <f>PXIL!P43</f>
        <v>0</v>
      </c>
      <c r="AK43" s="34">
        <f>RTM_IEX!J43</f>
        <v>30.02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7.5225</v>
      </c>
      <c r="E44">
        <f>GT_NG!T44</f>
        <v>10.924760601915185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634.27854025539773</v>
      </c>
      <c r="P44" s="36">
        <v>37.39</v>
      </c>
      <c r="Q44" s="36">
        <v>26.64</v>
      </c>
      <c r="R44" s="38">
        <v>23.7</v>
      </c>
      <c r="S44" s="38">
        <v>0</v>
      </c>
      <c r="T44" s="37">
        <f>SUMPRODUCT(LTA!J44:AN44,LTA!J$101:AN$101,LTA!J$105:AN$105)</f>
        <v>62.17</v>
      </c>
      <c r="U44" s="37">
        <f>SUMPRODUCT(LTA!J44:AN44,LTA!J$102:AN$102,LTA!J$105:AN$105)</f>
        <v>453.44257599999992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93.54</v>
      </c>
      <c r="Z44" s="34">
        <f>IEX!P44</f>
        <v>0</v>
      </c>
      <c r="AA44" s="75">
        <f>STOA!J44</f>
        <v>1.56</v>
      </c>
      <c r="AB44" s="75">
        <f>-STOA!P44</f>
        <v>0</v>
      </c>
      <c r="AC44">
        <f t="shared" si="0"/>
        <v>12.124523525712361</v>
      </c>
      <c r="AD44">
        <f t="shared" si="1"/>
        <v>1431.2711342971875</v>
      </c>
      <c r="AE44">
        <f>'IDT-1'!F44</f>
        <v>0</v>
      </c>
      <c r="AF44" s="24"/>
      <c r="AG44">
        <f t="shared" si="2"/>
        <v>1431.2711342971875</v>
      </c>
      <c r="AI44" s="34">
        <f>PXIL!J44</f>
        <v>0</v>
      </c>
      <c r="AJ44" s="34">
        <f>PXIL!P44</f>
        <v>0</v>
      </c>
      <c r="AK44" s="34">
        <f>RTM_IEX!J44</f>
        <v>22.62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7.5225</v>
      </c>
      <c r="E45">
        <f>GT_NG!T45</f>
        <v>10.924760601915185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630.09195220539766</v>
      </c>
      <c r="P45" s="36">
        <v>37.39</v>
      </c>
      <c r="Q45" s="36">
        <v>26.64</v>
      </c>
      <c r="R45" s="38">
        <v>23.7</v>
      </c>
      <c r="S45" s="38">
        <v>0</v>
      </c>
      <c r="T45" s="37">
        <f>SUMPRODUCT(LTA!J45:AN45,LTA!J$101:AN$101,LTA!J$105:AN$105)</f>
        <v>59.94</v>
      </c>
      <c r="U45" s="37">
        <f>SUMPRODUCT(LTA!J45:AN45,LTA!J$102:AN$102,LTA!J$105:AN$105)</f>
        <v>470.11525599999999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95.3</v>
      </c>
      <c r="Z45" s="34">
        <f>IEX!P45</f>
        <v>0</v>
      </c>
      <c r="AA45" s="75">
        <f>STOA!J45</f>
        <v>1.56</v>
      </c>
      <c r="AB45" s="75">
        <f>-STOA!P45</f>
        <v>0</v>
      </c>
      <c r="AC45">
        <f t="shared" si="0"/>
        <v>12.208658698092361</v>
      </c>
      <c r="AD45">
        <f t="shared" si="1"/>
        <v>1441.2030910748076</v>
      </c>
      <c r="AE45">
        <f>'IDT-1'!F45</f>
        <v>0</v>
      </c>
      <c r="AF45" s="24"/>
      <c r="AG45">
        <f t="shared" si="2"/>
        <v>1441.2030910748076</v>
      </c>
      <c r="AI45" s="34">
        <f>PXIL!J45</f>
        <v>0</v>
      </c>
      <c r="AJ45" s="34">
        <f>PXIL!P45</f>
        <v>0</v>
      </c>
      <c r="AK45" s="34">
        <f>RTM_IEX!J45</f>
        <v>20.62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7.5225</v>
      </c>
      <c r="E46">
        <f>GT_NG!T46</f>
        <v>10.924760601915185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69.607280965587279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630.09191355212158</v>
      </c>
      <c r="P46" s="36">
        <v>37.39</v>
      </c>
      <c r="Q46" s="36">
        <v>26.64</v>
      </c>
      <c r="R46" s="38">
        <v>23.7</v>
      </c>
      <c r="S46" s="38">
        <v>0</v>
      </c>
      <c r="T46" s="37">
        <f>SUMPRODUCT(LTA!J46:AN46,LTA!J$101:AN$101,LTA!J$105:AN$105)</f>
        <v>63.6</v>
      </c>
      <c r="U46" s="37">
        <f>SUMPRODUCT(LTA!J46:AN46,LTA!J$102:AN$102,LTA!J$105:AN$105)</f>
        <v>474.645286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89.52</v>
      </c>
      <c r="Z46" s="34">
        <f>IEX!P46</f>
        <v>0</v>
      </c>
      <c r="AA46" s="75">
        <f>STOA!J46</f>
        <v>1.56</v>
      </c>
      <c r="AB46" s="75">
        <f>-STOA!P46</f>
        <v>0</v>
      </c>
      <c r="AC46">
        <f t="shared" si="0"/>
        <v>12.213026625404842</v>
      </c>
      <c r="AD46">
        <f t="shared" si="1"/>
        <v>1441.7187144942193</v>
      </c>
      <c r="AE46">
        <f>'IDT-1'!F46</f>
        <v>0</v>
      </c>
      <c r="AF46" s="24"/>
      <c r="AG46">
        <f t="shared" si="2"/>
        <v>1441.7187144942193</v>
      </c>
      <c r="AI46" s="34">
        <f>PXIL!J46</f>
        <v>0</v>
      </c>
      <c r="AJ46" s="34">
        <f>PXIL!P46</f>
        <v>0</v>
      </c>
      <c r="AK46" s="34">
        <f>RTM_IEX!J46</f>
        <v>18.73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7.5225</v>
      </c>
      <c r="E47">
        <f>GT_NG!T47</f>
        <v>10.924760601915185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69.607280965587279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625.71617337826081</v>
      </c>
      <c r="P47" s="36">
        <v>37.39</v>
      </c>
      <c r="Q47" s="36">
        <v>26.64</v>
      </c>
      <c r="R47" s="38">
        <v>23.7</v>
      </c>
      <c r="S47" s="38">
        <v>0</v>
      </c>
      <c r="T47" s="37">
        <f>SUMPRODUCT(LTA!J47:AN47,LTA!J$101:AN$101,LTA!J$105:AN$105)</f>
        <v>65.23</v>
      </c>
      <c r="U47" s="37">
        <f>SUMPRODUCT(LTA!J47:AN47,LTA!J$102:AN$102,LTA!J$105:AN$105)</f>
        <v>478.69795799999997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77.97</v>
      </c>
      <c r="Z47" s="34">
        <f>IEX!P47</f>
        <v>0</v>
      </c>
      <c r="AA47" s="75">
        <f>STOA!J47</f>
        <v>1.56</v>
      </c>
      <c r="AB47" s="75">
        <f>-STOA!P47</f>
        <v>0</v>
      </c>
      <c r="AC47">
        <f t="shared" si="0"/>
        <v>12.17184085274441</v>
      </c>
      <c r="AD47">
        <f t="shared" si="1"/>
        <v>1436.8568320930187</v>
      </c>
      <c r="AE47">
        <f>'IDT-1'!F47</f>
        <v>0</v>
      </c>
      <c r="AF47" s="24"/>
      <c r="AG47">
        <f t="shared" si="2"/>
        <v>1436.8568320930187</v>
      </c>
      <c r="AI47" s="34">
        <f>PXIL!J47</f>
        <v>0</v>
      </c>
      <c r="AJ47" s="34">
        <f>PXIL!P47</f>
        <v>0</v>
      </c>
      <c r="AK47" s="34">
        <f>RTM_IEX!J47</f>
        <v>24.07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7.5225</v>
      </c>
      <c r="E48">
        <f>GT_NG!T48</f>
        <v>10.924760601915185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69.607280965587279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625.7230358038878</v>
      </c>
      <c r="P48" s="36">
        <v>37.39</v>
      </c>
      <c r="Q48" s="36">
        <v>26.64</v>
      </c>
      <c r="R48" s="38">
        <v>23.7</v>
      </c>
      <c r="S48" s="38">
        <v>0</v>
      </c>
      <c r="T48" s="37">
        <f>SUMPRODUCT(LTA!J48:AN48,LTA!J$101:AN$101,LTA!J$105:AN$105)</f>
        <v>69.84</v>
      </c>
      <c r="U48" s="37">
        <f>SUMPRODUCT(LTA!J48:AN48,LTA!J$102:AN$102,LTA!J$105:AN$105)</f>
        <v>482.02972199999994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60.64</v>
      </c>
      <c r="Z48" s="34">
        <f>IEX!P48</f>
        <v>0</v>
      </c>
      <c r="AA48" s="75">
        <f>STOA!J48</f>
        <v>1.56</v>
      </c>
      <c r="AB48" s="75">
        <f>-STOA!P48</f>
        <v>0</v>
      </c>
      <c r="AC48">
        <f t="shared" si="0"/>
        <v>12.052549314719679</v>
      </c>
      <c r="AD48">
        <f t="shared" si="1"/>
        <v>1422.7747500566707</v>
      </c>
      <c r="AE48">
        <f>'IDT-1'!F48</f>
        <v>0</v>
      </c>
      <c r="AF48" s="24"/>
      <c r="AG48">
        <f t="shared" si="2"/>
        <v>1422.7747500566707</v>
      </c>
      <c r="AI48" s="34">
        <f>PXIL!J48</f>
        <v>0</v>
      </c>
      <c r="AJ48" s="34">
        <f>PXIL!P48</f>
        <v>0</v>
      </c>
      <c r="AK48" s="34">
        <f>RTM_IEX!J48</f>
        <v>19.25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7.5225</v>
      </c>
      <c r="E49">
        <f>GT_NG!T49</f>
        <v>10.924760601915185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69.607280965587279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625.72245996320942</v>
      </c>
      <c r="P49" s="36">
        <v>37.39</v>
      </c>
      <c r="Q49" s="36">
        <v>26.64</v>
      </c>
      <c r="R49" s="38">
        <v>23.7</v>
      </c>
      <c r="S49" s="38">
        <v>0</v>
      </c>
      <c r="T49" s="37">
        <f>SUMPRODUCT(LTA!J49:AN49,LTA!J$101:AN$101,LTA!J$105:AN$105)</f>
        <v>63.38</v>
      </c>
      <c r="U49" s="37">
        <f>SUMPRODUCT(LTA!J49:AN49,LTA!J$102:AN$102,LTA!J$105:AN$105)</f>
        <v>484.68928799999998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53.91</v>
      </c>
      <c r="Z49" s="34">
        <f>IEX!P49</f>
        <v>0</v>
      </c>
      <c r="AA49" s="75">
        <f>STOA!J49</f>
        <v>1.56</v>
      </c>
      <c r="AB49" s="75">
        <f>-STOA!P49</f>
        <v>0</v>
      </c>
      <c r="AC49">
        <f t="shared" si="0"/>
        <v>11.964088832057978</v>
      </c>
      <c r="AD49">
        <f t="shared" si="1"/>
        <v>1412.3322006986539</v>
      </c>
      <c r="AE49">
        <f>'IDT-1'!F49</f>
        <v>0</v>
      </c>
      <c r="AF49" s="24"/>
      <c r="AG49">
        <f t="shared" si="2"/>
        <v>1412.3322006986539</v>
      </c>
      <c r="AI49" s="34">
        <f>PXIL!J49</f>
        <v>0</v>
      </c>
      <c r="AJ49" s="34">
        <f>PXIL!P49</f>
        <v>0</v>
      </c>
      <c r="AK49" s="34">
        <f>RTM_IEX!J49</f>
        <v>19.25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7.5225</v>
      </c>
      <c r="E50">
        <f>GT_NG!T50</f>
        <v>10.924760601915185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69.607280965587279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625.72245996320942</v>
      </c>
      <c r="P50" s="36">
        <v>37.39</v>
      </c>
      <c r="Q50" s="36">
        <v>26.63</v>
      </c>
      <c r="R50" s="38">
        <v>23.7</v>
      </c>
      <c r="S50" s="38">
        <v>0</v>
      </c>
      <c r="T50" s="37">
        <f>SUMPRODUCT(LTA!J50:AN50,LTA!J$101:AN$101,LTA!J$105:AN$105)</f>
        <v>66.710000000000008</v>
      </c>
      <c r="U50" s="37">
        <f>SUMPRODUCT(LTA!J50:AN50,LTA!J$102:AN$102,LTA!J$105:AN$105)</f>
        <v>486.686398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33.69</v>
      </c>
      <c r="Z50" s="34">
        <f>IEX!P50</f>
        <v>0</v>
      </c>
      <c r="AA50" s="75">
        <f>STOA!J50</f>
        <v>1.56</v>
      </c>
      <c r="AB50" s="75">
        <f>-STOA!P50</f>
        <v>0</v>
      </c>
      <c r="AC50">
        <f t="shared" si="0"/>
        <v>11.798500556057979</v>
      </c>
      <c r="AD50">
        <f t="shared" si="1"/>
        <v>1392.7848989746542</v>
      </c>
      <c r="AE50">
        <f>'IDT-1'!F50</f>
        <v>0</v>
      </c>
      <c r="AF50" s="24"/>
      <c r="AG50">
        <f t="shared" si="2"/>
        <v>1392.7848989746542</v>
      </c>
      <c r="AI50" s="34">
        <f>PXIL!J50</f>
        <v>0</v>
      </c>
      <c r="AJ50" s="34">
        <f>PXIL!P50</f>
        <v>0</v>
      </c>
      <c r="AK50" s="34">
        <f>RTM_IEX!J50</f>
        <v>14.44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7.5225</v>
      </c>
      <c r="E51">
        <f>GT_NG!T51</f>
        <v>10.924760601915185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69.607280965587279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625.71918931480673</v>
      </c>
      <c r="P51" s="36">
        <v>37.39</v>
      </c>
      <c r="Q51" s="36">
        <v>26.64</v>
      </c>
      <c r="R51" s="38">
        <v>23.7</v>
      </c>
      <c r="S51" s="38">
        <v>0</v>
      </c>
      <c r="T51" s="37">
        <f>SUMPRODUCT(LTA!J51:AN51,LTA!J$101:AN$101,LTA!J$105:AN$105)</f>
        <v>70.28</v>
      </c>
      <c r="U51" s="37">
        <f>SUMPRODUCT(LTA!J51:AN51,LTA!J$102:AN$102,LTA!J$105:AN$105)</f>
        <v>488.60118599999998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8.66</v>
      </c>
      <c r="Z51" s="34">
        <f>IEX!P51</f>
        <v>0</v>
      </c>
      <c r="AA51" s="75">
        <f>STOA!J51</f>
        <v>1.56</v>
      </c>
      <c r="AB51" s="75">
        <f>-STOA!P51</f>
        <v>0</v>
      </c>
      <c r="AC51">
        <f t="shared" si="0"/>
        <v>11.513081301811397</v>
      </c>
      <c r="AD51">
        <f t="shared" si="1"/>
        <v>1359.0918355804979</v>
      </c>
      <c r="AE51">
        <f>'IDT-1'!F51</f>
        <v>0</v>
      </c>
      <c r="AF51" s="24"/>
      <c r="AG51">
        <f t="shared" si="2"/>
        <v>1359.0918355804979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7.5225</v>
      </c>
      <c r="E52">
        <f>GT_NG!T52</f>
        <v>10.91957255343082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621.67913704184537</v>
      </c>
      <c r="P52" s="36">
        <v>37.39</v>
      </c>
      <c r="Q52" s="36">
        <v>26.63</v>
      </c>
      <c r="R52" s="38">
        <v>23.7</v>
      </c>
      <c r="S52" s="38">
        <v>0</v>
      </c>
      <c r="T52" s="37">
        <f>SUMPRODUCT(LTA!J52:AN52,LTA!J$101:AN$101,LTA!J$105:AN$105)</f>
        <v>74.28</v>
      </c>
      <c r="U52" s="37">
        <f>SUMPRODUCT(LTA!J52:AN52,LTA!J$102:AN$102,LTA!J$105:AN$105)</f>
        <v>489.53641799999991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1.56</v>
      </c>
      <c r="AB52" s="75">
        <f>-STOA!P52</f>
        <v>0</v>
      </c>
      <c r="AC52">
        <f t="shared" si="0"/>
        <v>11.380048071800319</v>
      </c>
      <c r="AD52">
        <f t="shared" si="1"/>
        <v>1343.3875795234758</v>
      </c>
      <c r="AE52">
        <f>'IDT-1'!F52</f>
        <v>0</v>
      </c>
      <c r="AF52" s="24"/>
      <c r="AG52">
        <f t="shared" si="2"/>
        <v>1343.3875795234758</v>
      </c>
      <c r="AI52" s="34">
        <f>PXIL!J52</f>
        <v>0</v>
      </c>
      <c r="AJ52" s="34">
        <f>PXIL!P52</f>
        <v>0</v>
      </c>
      <c r="AK52" s="34">
        <f>RTM_IEX!J52</f>
        <v>11.55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7.5225</v>
      </c>
      <c r="E53">
        <f>GT_NG!T53</f>
        <v>10.91957255343082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622.77183870278611</v>
      </c>
      <c r="P53" s="36">
        <v>37.39</v>
      </c>
      <c r="Q53" s="36">
        <v>26.63</v>
      </c>
      <c r="R53" s="38">
        <v>23.7</v>
      </c>
      <c r="S53" s="38">
        <v>0</v>
      </c>
      <c r="T53" s="37">
        <f>SUMPRODUCT(LTA!J53:AN53,LTA!J$101:AN$101,LTA!J$105:AN$105)</f>
        <v>92.28</v>
      </c>
      <c r="U53" s="37">
        <f>SUMPRODUCT(LTA!J53:AN53,LTA!J$102:AN$102,LTA!J$105:AN$105)</f>
        <v>489.75074199999995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1.56</v>
      </c>
      <c r="AB53" s="75">
        <f>-STOA!P53</f>
        <v>0</v>
      </c>
      <c r="AC53">
        <f t="shared" si="0"/>
        <v>11.741697607723339</v>
      </c>
      <c r="AD53">
        <f t="shared" si="1"/>
        <v>1315.7829556484935</v>
      </c>
      <c r="AE53">
        <f>'IDT-1'!F53</f>
        <v>0</v>
      </c>
      <c r="AF53" s="24"/>
      <c r="AG53">
        <f t="shared" si="2"/>
        <v>1315.7829556484935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-35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7.5225</v>
      </c>
      <c r="E54">
        <f>GT_NG!T54</f>
        <v>10.91957255343082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569.34642323519324</v>
      </c>
      <c r="P54" s="36">
        <v>37.39</v>
      </c>
      <c r="Q54" s="36">
        <v>26.64</v>
      </c>
      <c r="R54" s="38">
        <v>23.7</v>
      </c>
      <c r="S54" s="38">
        <v>0</v>
      </c>
      <c r="T54" s="37">
        <f>SUMPRODUCT(LTA!J54:AN54,LTA!J$101:AN$101,LTA!J$105:AN$105)</f>
        <v>95.28</v>
      </c>
      <c r="U54" s="37">
        <f>SUMPRODUCT(LTA!J54:AN54,LTA!J$102:AN$102,LTA!J$105:AN$105)</f>
        <v>489.21493199999998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1.56</v>
      </c>
      <c r="AB54" s="75">
        <f>-STOA!P54</f>
        <v>0</v>
      </c>
      <c r="AC54">
        <f t="shared" si="0"/>
        <v>11.186639947922224</v>
      </c>
      <c r="AD54">
        <f t="shared" si="1"/>
        <v>1280.3867878407018</v>
      </c>
      <c r="AE54">
        <f>'IDT-1'!F54</f>
        <v>0</v>
      </c>
      <c r="AF54" s="24"/>
      <c r="AG54">
        <f t="shared" si="2"/>
        <v>1280.3867878407018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-20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7.5225</v>
      </c>
      <c r="E55">
        <f>GT_NG!T55</f>
        <v>10.91957255343082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514.79953958131546</v>
      </c>
      <c r="P55" s="36">
        <v>37.39</v>
      </c>
      <c r="Q55" s="36">
        <v>7.7</v>
      </c>
      <c r="R55" s="38">
        <v>23.7</v>
      </c>
      <c r="S55" s="38">
        <v>0</v>
      </c>
      <c r="T55" s="37">
        <f>SUMPRODUCT(LTA!J55:AN55,LTA!J$101:AN$101,LTA!J$105:AN$105)</f>
        <v>88.28</v>
      </c>
      <c r="U55" s="37">
        <f>SUMPRODUCT(LTA!J55:AN55,LTA!J$102:AN$102,LTA!J$105:AN$105)</f>
        <v>462.56833799999998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1.56</v>
      </c>
      <c r="AB55" s="75">
        <f>-STOA!P55</f>
        <v>0</v>
      </c>
      <c r="AC55">
        <f t="shared" si="0"/>
        <v>10.498497678751875</v>
      </c>
      <c r="AD55">
        <f t="shared" si="1"/>
        <v>1148.9414524559943</v>
      </c>
      <c r="AE55">
        <f>'IDT-1'!F55</f>
        <v>0</v>
      </c>
      <c r="AF55" s="24"/>
      <c r="AG55">
        <f t="shared" si="2"/>
        <v>1148.9414524559943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-45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7.5225</v>
      </c>
      <c r="E56">
        <f>GT_NG!T56</f>
        <v>10.91957255343082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456.44158634479481</v>
      </c>
      <c r="P56" s="36">
        <v>37.39</v>
      </c>
      <c r="Q56" s="36">
        <v>7.7</v>
      </c>
      <c r="R56" s="38">
        <v>23.7</v>
      </c>
      <c r="S56" s="38">
        <v>0</v>
      </c>
      <c r="T56" s="37">
        <f>SUMPRODUCT(LTA!J56:AN56,LTA!J$101:AN$101,LTA!J$105:AN$105)</f>
        <v>88.28</v>
      </c>
      <c r="U56" s="37">
        <f>SUMPRODUCT(LTA!J56:AN56,LTA!J$102:AN$102,LTA!J$105:AN$105)</f>
        <v>459.79186799999997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1.56</v>
      </c>
      <c r="AB56" s="75">
        <f>-STOA!P56</f>
        <v>0</v>
      </c>
      <c r="AC56">
        <f t="shared" si="0"/>
        <v>9.90025694631621</v>
      </c>
      <c r="AD56">
        <f t="shared" si="1"/>
        <v>1098.4052699519093</v>
      </c>
      <c r="AE56">
        <f>'IDT-1'!F56</f>
        <v>0</v>
      </c>
      <c r="AF56" s="24"/>
      <c r="AG56">
        <f t="shared" si="2"/>
        <v>1098.4052699519093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-35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7.5225</v>
      </c>
      <c r="E57">
        <f>GT_NG!T57</f>
        <v>10.91957255343082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454.98571030293726</v>
      </c>
      <c r="P57" s="36">
        <v>37.39</v>
      </c>
      <c r="Q57" s="36">
        <v>26.640000000000004</v>
      </c>
      <c r="R57" s="38">
        <v>23.7</v>
      </c>
      <c r="S57" s="38">
        <v>0</v>
      </c>
      <c r="T57" s="37">
        <f>SUMPRODUCT(LTA!J57:AN57,LTA!J$101:AN$101,LTA!J$105:AN$105)</f>
        <v>92.28</v>
      </c>
      <c r="U57" s="37">
        <f>SUMPRODUCT(LTA!J57:AN57,LTA!J$102:AN$102,LTA!J$105:AN$105)</f>
        <v>454.472736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1.56</v>
      </c>
      <c r="AB57" s="75">
        <f>-STOA!P57</f>
        <v>0</v>
      </c>
      <c r="AC57">
        <f t="shared" si="0"/>
        <v>9.9936870901401633</v>
      </c>
      <c r="AD57">
        <f t="shared" si="1"/>
        <v>1119.4768317662279</v>
      </c>
      <c r="AE57">
        <f>'IDT-1'!F57</f>
        <v>0</v>
      </c>
      <c r="AF57" s="24"/>
      <c r="AG57">
        <f t="shared" si="2"/>
        <v>1119.4768317662279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-30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7.5225</v>
      </c>
      <c r="E58">
        <f>GT_NG!T58</f>
        <v>10.917245370370368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455.47235133138309</v>
      </c>
      <c r="P58" s="36">
        <v>37.385578287606428</v>
      </c>
      <c r="Q58" s="36">
        <v>26.640000000000004</v>
      </c>
      <c r="R58" s="38">
        <v>23.7</v>
      </c>
      <c r="S58" s="38">
        <v>0</v>
      </c>
      <c r="T58" s="37">
        <f>SUMPRODUCT(LTA!J58:AN58,LTA!J$101:AN$101,LTA!J$105:AN$105)</f>
        <v>92.28</v>
      </c>
      <c r="U58" s="37">
        <f>SUMPRODUCT(LTA!J58:AN58,LTA!J$102:AN$102,LTA!J$105:AN$105)</f>
        <v>475.41284000000002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1.56</v>
      </c>
      <c r="AB58" s="75">
        <f>-STOA!P58</f>
        <v>0</v>
      </c>
      <c r="AC58">
        <f t="shared" si="0"/>
        <v>10.21597084628174</v>
      </c>
      <c r="AD58">
        <f t="shared" si="1"/>
        <v>1135.674544143078</v>
      </c>
      <c r="AE58">
        <f>'IDT-1'!F58</f>
        <v>0</v>
      </c>
      <c r="AF58" s="24"/>
      <c r="AG58">
        <f t="shared" si="2"/>
        <v>1135.674544143078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-35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7.5225</v>
      </c>
      <c r="E59">
        <f>GT_NG!T59</f>
        <v>10.917245370370368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54.46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459.65893938138311</v>
      </c>
      <c r="P59" s="36">
        <v>37.385578287606428</v>
      </c>
      <c r="Q59" s="36">
        <v>26.640000000000004</v>
      </c>
      <c r="R59" s="38">
        <v>23.7</v>
      </c>
      <c r="S59" s="38">
        <v>0</v>
      </c>
      <c r="T59" s="37">
        <f>SUMPRODUCT(LTA!J59:AN59,LTA!J$101:AN$101,LTA!J$105:AN$105)</f>
        <v>73.28</v>
      </c>
      <c r="U59" s="37">
        <f>SUMPRODUCT(LTA!J59:AN59,LTA!J$102:AN$102,LTA!J$105:AN$105)</f>
        <v>470.42493599999995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1.56</v>
      </c>
      <c r="AB59" s="75">
        <f>-STOA!P59</f>
        <v>0</v>
      </c>
      <c r="AC59">
        <f t="shared" si="0"/>
        <v>9.9600364264284043</v>
      </c>
      <c r="AD59">
        <f t="shared" si="1"/>
        <v>1135.5891626129314</v>
      </c>
      <c r="AE59">
        <f>'IDT-1'!F59</f>
        <v>0</v>
      </c>
      <c r="AF59" s="24"/>
      <c r="AG59">
        <f t="shared" si="2"/>
        <v>1135.5891626129314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-20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7.5225</v>
      </c>
      <c r="E60">
        <f>GT_NG!T60</f>
        <v>10.917245370370368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54.46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459.65893938138311</v>
      </c>
      <c r="P60" s="36">
        <v>37.385578287606428</v>
      </c>
      <c r="Q60" s="36">
        <v>26.640000000000004</v>
      </c>
      <c r="R60" s="38">
        <v>23.7</v>
      </c>
      <c r="S60" s="38">
        <v>0</v>
      </c>
      <c r="T60" s="37">
        <f>SUMPRODUCT(LTA!J60:AN60,LTA!J$101:AN$101,LTA!J$105:AN$105)</f>
        <v>71.28</v>
      </c>
      <c r="U60" s="37">
        <f>SUMPRODUCT(LTA!J60:AN60,LTA!J$102:AN$102,LTA!J$105:AN$105)</f>
        <v>463.80037599999997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1.56</v>
      </c>
      <c r="AB60" s="75">
        <f>-STOA!P60</f>
        <v>0</v>
      </c>
      <c r="AC60">
        <f t="shared" si="0"/>
        <v>9.802878545179512</v>
      </c>
      <c r="AD60">
        <f t="shared" si="1"/>
        <v>1137.1217604941803</v>
      </c>
      <c r="AE60">
        <f>'IDT-1'!F60</f>
        <v>0</v>
      </c>
      <c r="AF60" s="24"/>
      <c r="AG60">
        <f t="shared" si="2"/>
        <v>1137.1217604941803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7.5225</v>
      </c>
      <c r="E61">
        <f>GT_NG!T61</f>
        <v>10.917245370370368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54.46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465.57818822601587</v>
      </c>
      <c r="P61" s="36">
        <v>37.385578287606428</v>
      </c>
      <c r="Q61" s="36">
        <v>26.640000000000004</v>
      </c>
      <c r="R61" s="38">
        <v>23.7</v>
      </c>
      <c r="S61" s="38">
        <v>0</v>
      </c>
      <c r="T61" s="37">
        <f>SUMPRODUCT(LTA!J61:AN61,LTA!J$101:AN$101,LTA!J$105:AN$105)</f>
        <v>70.28</v>
      </c>
      <c r="U61" s="37">
        <f>SUMPRODUCT(LTA!J61:AN61,LTA!J$102:AN$102,LTA!J$105:AN$105)</f>
        <v>455.92883999999998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1.56</v>
      </c>
      <c r="AB61" s="75">
        <f>-STOA!P61</f>
        <v>0</v>
      </c>
      <c r="AC61">
        <f t="shared" si="0"/>
        <v>9.774259755825538</v>
      </c>
      <c r="AD61">
        <f t="shared" si="1"/>
        <v>1153.8280921281671</v>
      </c>
      <c r="AE61">
        <f>'IDT-1'!F61</f>
        <v>0</v>
      </c>
      <c r="AF61" s="24"/>
      <c r="AG61">
        <f t="shared" si="2"/>
        <v>1153.8280921281671</v>
      </c>
      <c r="AI61" s="34">
        <f>PXIL!J61</f>
        <v>0</v>
      </c>
      <c r="AJ61" s="34">
        <f>PXIL!P61</f>
        <v>0</v>
      </c>
      <c r="AK61" s="34">
        <f>RTM_IEX!J61</f>
        <v>9.6300000000000008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7.5225</v>
      </c>
      <c r="E62">
        <f>GT_NG!T62</f>
        <v>10.917245370370368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54.46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469.76477627601588</v>
      </c>
      <c r="P62" s="36">
        <v>37.385578287606428</v>
      </c>
      <c r="Q62" s="36">
        <v>26.640000000000004</v>
      </c>
      <c r="R62" s="38">
        <v>23.7</v>
      </c>
      <c r="S62" s="38">
        <v>0</v>
      </c>
      <c r="T62" s="37">
        <f>SUMPRODUCT(LTA!J62:AN62,LTA!J$101:AN$101,LTA!J$105:AN$105)</f>
        <v>65.430000000000007</v>
      </c>
      <c r="U62" s="37">
        <f>SUMPRODUCT(LTA!J62:AN62,LTA!J$102:AN$102,LTA!J$105:AN$105)</f>
        <v>447.40458999999998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1.56</v>
      </c>
      <c r="AB62" s="75">
        <f>-STOA!P62</f>
        <v>0</v>
      </c>
      <c r="AC62">
        <f t="shared" si="0"/>
        <v>9.7374873954455357</v>
      </c>
      <c r="AD62">
        <f t="shared" si="1"/>
        <v>1149.4872025385471</v>
      </c>
      <c r="AE62">
        <f>'IDT-1'!F62</f>
        <v>0</v>
      </c>
      <c r="AF62" s="24"/>
      <c r="AG62">
        <f t="shared" si="2"/>
        <v>1149.4872025385471</v>
      </c>
      <c r="AI62" s="34">
        <f>PXIL!J62</f>
        <v>0</v>
      </c>
      <c r="AJ62" s="34">
        <f>PXIL!P62</f>
        <v>0</v>
      </c>
      <c r="AK62" s="34">
        <f>RTM_IEX!J62</f>
        <v>14.44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7.5225</v>
      </c>
      <c r="E63">
        <f>GT_NG!T63</f>
        <v>10.917245370370368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54.46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469.76477627601588</v>
      </c>
      <c r="P63" s="36">
        <v>37.385578287606428</v>
      </c>
      <c r="Q63" s="36">
        <v>26.640000000000004</v>
      </c>
      <c r="R63" s="38">
        <v>23.7</v>
      </c>
      <c r="S63" s="38">
        <v>0</v>
      </c>
      <c r="T63" s="37">
        <f>SUMPRODUCT(LTA!J63:AN63,LTA!J$101:AN$101,LTA!J$105:AN$105)</f>
        <v>52.15</v>
      </c>
      <c r="U63" s="37">
        <f>SUMPRODUCT(LTA!J63:AN63,LTA!J$102:AN$102,LTA!J$105:AN$105)</f>
        <v>442.37978200000003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1.56</v>
      </c>
      <c r="AB63" s="75">
        <f>-STOA!P63</f>
        <v>0</v>
      </c>
      <c r="AC63">
        <f t="shared" si="0"/>
        <v>9.7050230082455382</v>
      </c>
      <c r="AD63">
        <f t="shared" si="1"/>
        <v>1145.6548589257472</v>
      </c>
      <c r="AE63">
        <f>'IDT-1'!F63</f>
        <v>0</v>
      </c>
      <c r="AF63" s="24"/>
      <c r="AG63">
        <f t="shared" si="2"/>
        <v>1145.6548589257472</v>
      </c>
      <c r="AI63" s="34">
        <f>PXIL!J63</f>
        <v>0</v>
      </c>
      <c r="AJ63" s="34">
        <f>PXIL!P63</f>
        <v>0</v>
      </c>
      <c r="AK63" s="34">
        <f>RTM_IEX!J63</f>
        <v>28.88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7.5225</v>
      </c>
      <c r="E64">
        <f>GT_NG!T64</f>
        <v>10.917245370370368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54.46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473.95136432601583</v>
      </c>
      <c r="P64" s="36">
        <v>37.385578287606428</v>
      </c>
      <c r="Q64" s="36">
        <v>26.640000000000004</v>
      </c>
      <c r="R64" s="38">
        <v>23.7</v>
      </c>
      <c r="S64" s="38">
        <v>0</v>
      </c>
      <c r="T64" s="37">
        <f>SUMPRODUCT(LTA!J64:AN64,LTA!J$101:AN$101,LTA!J$105:AN$105)</f>
        <v>48.18</v>
      </c>
      <c r="U64" s="37">
        <f>SUMPRODUCT(LTA!J64:AN64,LTA!J$102:AN$102,LTA!J$105:AN$105)</f>
        <v>432.74494400000003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1.56</v>
      </c>
      <c r="AB64" s="75">
        <f>-STOA!P64</f>
        <v>0</v>
      </c>
      <c r="AC64">
        <f t="shared" si="0"/>
        <v>9.625909708665537</v>
      </c>
      <c r="AD64">
        <f t="shared" si="1"/>
        <v>1136.3157222753271</v>
      </c>
      <c r="AE64">
        <f>'IDT-1'!F64</f>
        <v>0</v>
      </c>
      <c r="AF64" s="24"/>
      <c r="AG64">
        <f t="shared" si="2"/>
        <v>1136.3157222753271</v>
      </c>
      <c r="AI64" s="34">
        <f>PXIL!J64</f>
        <v>0</v>
      </c>
      <c r="AJ64" s="34">
        <f>PXIL!P64</f>
        <v>0</v>
      </c>
      <c r="AK64" s="34">
        <f>RTM_IEX!J64</f>
        <v>28.88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7.5225</v>
      </c>
      <c r="E65">
        <f>GT_NG!T65</f>
        <v>10.917245370370368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54.46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523.24643390466258</v>
      </c>
      <c r="P65" s="36">
        <v>37.39</v>
      </c>
      <c r="Q65" s="36">
        <v>26.640000000000004</v>
      </c>
      <c r="R65" s="38">
        <v>23.7</v>
      </c>
      <c r="S65" s="38">
        <v>0</v>
      </c>
      <c r="T65" s="37">
        <f>SUMPRODUCT(LTA!J65:AN65,LTA!J$101:AN$101,LTA!J$105:AN$105)</f>
        <v>39.130000000000003</v>
      </c>
      <c r="U65" s="37">
        <f>SUMPRODUCT(LTA!J65:AN65,LTA!J$102:AN$102,LTA!J$105:AN$105)</f>
        <v>398.13681400000002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1.56</v>
      </c>
      <c r="AB65" s="75">
        <f>-STOA!P65</f>
        <v>0</v>
      </c>
      <c r="AC65">
        <f t="shared" si="0"/>
        <v>9.8754011435102758</v>
      </c>
      <c r="AD65">
        <f t="shared" si="1"/>
        <v>1165.7675921315226</v>
      </c>
      <c r="AE65">
        <f>'IDT-1'!F65</f>
        <v>0</v>
      </c>
      <c r="AF65" s="24"/>
      <c r="AG65">
        <f t="shared" si="2"/>
        <v>1165.7675921315226</v>
      </c>
      <c r="AI65" s="34">
        <f>PXIL!J65</f>
        <v>0</v>
      </c>
      <c r="AJ65" s="34">
        <f>PXIL!P65</f>
        <v>0</v>
      </c>
      <c r="AK65" s="34">
        <f>RTM_IEX!J65</f>
        <v>52.94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7.5225</v>
      </c>
      <c r="E66">
        <f>GT_NG!T66</f>
        <v>10.917245370370368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54.46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523.0478013210319</v>
      </c>
      <c r="P66" s="36">
        <v>37.39</v>
      </c>
      <c r="Q66" s="36">
        <v>26.640000000000004</v>
      </c>
      <c r="R66" s="38">
        <v>23.7</v>
      </c>
      <c r="S66" s="38">
        <v>0</v>
      </c>
      <c r="T66" s="37">
        <f>SUMPRODUCT(LTA!J66:AN66,LTA!J$101:AN$101,LTA!J$105:AN$105)</f>
        <v>35.94</v>
      </c>
      <c r="U66" s="37">
        <f>SUMPRODUCT(LTA!J66:AN66,LTA!J$102:AN$102,LTA!J$105:AN$105)</f>
        <v>412.91023200000001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1.56</v>
      </c>
      <c r="AB66" s="75">
        <f>-STOA!P66</f>
        <v>0</v>
      </c>
      <c r="AC66">
        <f t="shared" si="0"/>
        <v>9.8902253410077776</v>
      </c>
      <c r="AD66">
        <f t="shared" si="1"/>
        <v>1167.5175533503943</v>
      </c>
      <c r="AE66">
        <f>'IDT-1'!F66</f>
        <v>0</v>
      </c>
      <c r="AF66" s="24"/>
      <c r="AG66">
        <f t="shared" si="2"/>
        <v>1167.5175533503943</v>
      </c>
      <c r="AI66" s="34">
        <f>PXIL!J66</f>
        <v>0</v>
      </c>
      <c r="AJ66" s="34">
        <f>PXIL!P66</f>
        <v>0</v>
      </c>
      <c r="AK66" s="34">
        <f>RTM_IEX!J66</f>
        <v>43.32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7.5225</v>
      </c>
      <c r="E67">
        <f>GT_NG!T67</f>
        <v>10.917245370370368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54.46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504.13295739260838</v>
      </c>
      <c r="P67" s="36">
        <v>37.39</v>
      </c>
      <c r="Q67" s="36">
        <v>26.64</v>
      </c>
      <c r="R67" s="38">
        <v>23.7</v>
      </c>
      <c r="S67" s="38">
        <v>0</v>
      </c>
      <c r="T67" s="37">
        <f>SUMPRODUCT(LTA!J67:AN67,LTA!J$101:AN$101,LTA!J$105:AN$105)</f>
        <v>35.69</v>
      </c>
      <c r="U67" s="37">
        <f>SUMPRODUCT(LTA!J67:AN67,LTA!J$102:AN$102,LTA!J$105:AN$105)</f>
        <v>403.75275200000004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1.56</v>
      </c>
      <c r="AB67" s="75">
        <f>-STOA!P67</f>
        <v>0</v>
      </c>
      <c r="AC67">
        <f t="shared" si="0"/>
        <v>9.8543378200090217</v>
      </c>
      <c r="AD67">
        <f t="shared" si="1"/>
        <v>1163.2811169429699</v>
      </c>
      <c r="AE67">
        <f>'IDT-1'!F67</f>
        <v>0</v>
      </c>
      <c r="AF67" s="24"/>
      <c r="AG67">
        <f t="shared" si="2"/>
        <v>1163.2811169429699</v>
      </c>
      <c r="AI67" s="34">
        <f>PXIL!J67</f>
        <v>0</v>
      </c>
      <c r="AJ67" s="34">
        <f>PXIL!P67</f>
        <v>0</v>
      </c>
      <c r="AK67" s="34">
        <f>RTM_IEX!J67</f>
        <v>67.37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7.5225</v>
      </c>
      <c r="E68">
        <f>GT_NG!T68</f>
        <v>10.917245370370368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54.46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580.65075676181721</v>
      </c>
      <c r="P68" s="36">
        <v>37.39</v>
      </c>
      <c r="Q68" s="36">
        <v>26.64</v>
      </c>
      <c r="R68" s="38">
        <v>23.549999999999997</v>
      </c>
      <c r="S68" s="38">
        <v>0</v>
      </c>
      <c r="T68" s="37">
        <f>SUMPRODUCT(LTA!J68:AN68,LTA!J$101:AN$101,LTA!J$105:AN$105)</f>
        <v>31.34</v>
      </c>
      <c r="U68" s="37">
        <f>SUMPRODUCT(LTA!J68:AN68,LTA!J$102:AN$102,LTA!J$105:AN$105)</f>
        <v>370.19675799999999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1.56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10.015716985110375</v>
      </c>
      <c r="AD68">
        <f t="shared" ref="AD68:AD98" si="4">SUM(B68:AB68,AI68:AT68)-AC68</f>
        <v>1182.3315431470769</v>
      </c>
      <c r="AE68">
        <f>'IDT-1'!F68</f>
        <v>0</v>
      </c>
      <c r="AF68" s="24"/>
      <c r="AG68">
        <f t="shared" ref="AG68:AG98" si="5">SUM(AD68:AF68)</f>
        <v>1182.3315431470769</v>
      </c>
      <c r="AI68" s="34">
        <f>PXIL!J68</f>
        <v>0</v>
      </c>
      <c r="AJ68" s="34">
        <f>PXIL!P68</f>
        <v>0</v>
      </c>
      <c r="AK68" s="34">
        <f>RTM_IEX!J68</f>
        <v>48.12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7.5225</v>
      </c>
      <c r="E69">
        <f>GT_NG!T69</f>
        <v>10.917245370370368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651.16704097514662</v>
      </c>
      <c r="P69" s="36">
        <v>37.39</v>
      </c>
      <c r="Q69" s="36">
        <v>26.64</v>
      </c>
      <c r="R69" s="38">
        <v>21.169999999999998</v>
      </c>
      <c r="S69" s="38">
        <v>0</v>
      </c>
      <c r="T69" s="37">
        <f>SUMPRODUCT(LTA!J69:AN69,LTA!J$101:AN$101,LTA!J$105:AN$105)</f>
        <v>24.12</v>
      </c>
      <c r="U69" s="37">
        <f>SUMPRODUCT(LTA!J69:AN69,LTA!J$102:AN$102,LTA!J$105:AN$105)</f>
        <v>378.61839200000003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-70</v>
      </c>
      <c r="AA69" s="75">
        <f>STOA!J69</f>
        <v>1.56</v>
      </c>
      <c r="AB69" s="75">
        <f>-STOA!P69</f>
        <v>0</v>
      </c>
      <c r="AC69">
        <f t="shared" si="3"/>
        <v>11.236221698955509</v>
      </c>
      <c r="AD69">
        <f t="shared" si="4"/>
        <v>1185.8162376121486</v>
      </c>
      <c r="AE69">
        <f>'IDT-1'!F69</f>
        <v>0</v>
      </c>
      <c r="AF69" s="24"/>
      <c r="AG69">
        <f t="shared" si="5"/>
        <v>1185.8162376121486</v>
      </c>
      <c r="AI69" s="34">
        <f>PXIL!J69</f>
        <v>0</v>
      </c>
      <c r="AJ69" s="34">
        <f>PXIL!P69</f>
        <v>0</v>
      </c>
      <c r="AK69" s="34">
        <f>RTM_IEX!J69</f>
        <v>38.340000000000003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7.5225</v>
      </c>
      <c r="E70">
        <f>GT_NG!T70</f>
        <v>10.917245370370368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660.17527179418119</v>
      </c>
      <c r="P70" s="36">
        <v>37.39</v>
      </c>
      <c r="Q70" s="36">
        <v>26.64</v>
      </c>
      <c r="R70" s="38">
        <v>18.61</v>
      </c>
      <c r="S70" s="38">
        <v>0</v>
      </c>
      <c r="T70" s="37">
        <f>SUMPRODUCT(LTA!J70:AN70,LTA!J$101:AN$101,LTA!J$105:AN$105)</f>
        <v>20.02</v>
      </c>
      <c r="U70" s="37">
        <f>SUMPRODUCT(LTA!J70:AN70,LTA!J$102:AN$102,LTA!J$105:AN$105)</f>
        <v>369.879818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-69</v>
      </c>
      <c r="AA70" s="75">
        <f>STOA!J70</f>
        <v>1.56</v>
      </c>
      <c r="AB70" s="75">
        <f>-STOA!P70</f>
        <v>0</v>
      </c>
      <c r="AC70">
        <f t="shared" si="3"/>
        <v>11.257063658510511</v>
      </c>
      <c r="AD70">
        <f t="shared" si="4"/>
        <v>1190.2850524716282</v>
      </c>
      <c r="AE70">
        <f>'IDT-1'!F70</f>
        <v>0</v>
      </c>
      <c r="AF70" s="24"/>
      <c r="AG70">
        <f t="shared" si="5"/>
        <v>1190.2850524716282</v>
      </c>
      <c r="AI70" s="34">
        <f>PXIL!J70</f>
        <v>0</v>
      </c>
      <c r="AJ70" s="34">
        <f>PXIL!P70</f>
        <v>0</v>
      </c>
      <c r="AK70" s="34">
        <f>RTM_IEX!J70</f>
        <v>48.22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7.5225</v>
      </c>
      <c r="E71">
        <f>GT_NG!T71</f>
        <v>10.917245370370368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674.86590561276853</v>
      </c>
      <c r="P71" s="36">
        <v>37.39</v>
      </c>
      <c r="Q71" s="36">
        <v>26.64</v>
      </c>
      <c r="R71" s="38">
        <v>12.627454142310016</v>
      </c>
      <c r="S71" s="38">
        <v>0</v>
      </c>
      <c r="T71" s="37">
        <f>SUMPRODUCT(LTA!J71:AN71,LTA!J$101:AN$101,LTA!J$105:AN$105)</f>
        <v>19.13</v>
      </c>
      <c r="U71" s="37">
        <f>SUMPRODUCT(LTA!J71:AN71,LTA!J$102:AN$102,LTA!J$105:AN$105)</f>
        <v>360.73208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-48</v>
      </c>
      <c r="AA71" s="75">
        <f>STOA!J71</f>
        <v>1.56</v>
      </c>
      <c r="AB71" s="75">
        <f>-STOA!P71</f>
        <v>0</v>
      </c>
      <c r="AC71">
        <f t="shared" si="3"/>
        <v>10.889416285959378</v>
      </c>
      <c r="AD71">
        <f t="shared" si="4"/>
        <v>1189.0630498050766</v>
      </c>
      <c r="AE71">
        <f>'IDT-1'!F71</f>
        <v>0</v>
      </c>
      <c r="AF71" s="24"/>
      <c r="AG71">
        <f t="shared" si="5"/>
        <v>1189.0630498050766</v>
      </c>
      <c r="AI71" s="34">
        <f>PXIL!J71</f>
        <v>0</v>
      </c>
      <c r="AJ71" s="34">
        <f>PXIL!P71</f>
        <v>0</v>
      </c>
      <c r="AK71" s="34">
        <f>RTM_IEX!J71</f>
        <v>26.96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7.5225</v>
      </c>
      <c r="E72">
        <f>GT_NG!T72</f>
        <v>10.917245370370368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690.33528715857824</v>
      </c>
      <c r="P72" s="36">
        <v>37.39</v>
      </c>
      <c r="Q72" s="36">
        <v>26.64</v>
      </c>
      <c r="R72" s="38">
        <v>7.4500000000000011</v>
      </c>
      <c r="S72" s="38">
        <v>0</v>
      </c>
      <c r="T72" s="37">
        <f>SUMPRODUCT(LTA!J72:AN72,LTA!J$101:AN$101,LTA!J$105:AN$105)</f>
        <v>12.39</v>
      </c>
      <c r="U72" s="37">
        <f>SUMPRODUCT(LTA!J72:AN72,LTA!J$102:AN$102,LTA!J$105:AN$105)</f>
        <v>352.53905800000001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-36</v>
      </c>
      <c r="AA72" s="75">
        <f>STOA!J72</f>
        <v>1.56</v>
      </c>
      <c r="AB72" s="75">
        <f>-STOA!P72</f>
        <v>0</v>
      </c>
      <c r="AC72">
        <f t="shared" si="3"/>
        <v>10.680149198650106</v>
      </c>
      <c r="AD72">
        <f t="shared" si="4"/>
        <v>1188.4612222958858</v>
      </c>
      <c r="AE72">
        <f>'IDT-1'!F72</f>
        <v>0</v>
      </c>
      <c r="AF72" s="24"/>
      <c r="AG72">
        <f t="shared" si="5"/>
        <v>1188.4612222958858</v>
      </c>
      <c r="AI72" s="34">
        <f>PXIL!J72</f>
        <v>0</v>
      </c>
      <c r="AJ72" s="34">
        <f>PXIL!P72</f>
        <v>0</v>
      </c>
      <c r="AK72" s="34">
        <f>RTM_IEX!J72</f>
        <v>18.79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7.5225</v>
      </c>
      <c r="E73">
        <f>GT_NG!T73</f>
        <v>10.917245370370368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718.24343868486937</v>
      </c>
      <c r="P73" s="36">
        <v>37.39</v>
      </c>
      <c r="Q73" s="36">
        <v>26.64</v>
      </c>
      <c r="R73" s="38">
        <v>3.8274551495016613</v>
      </c>
      <c r="S73" s="38">
        <v>0</v>
      </c>
      <c r="T73" s="37">
        <f>SUMPRODUCT(LTA!J73:AN73,LTA!J$101:AN$101,LTA!J$105:AN$105)</f>
        <v>8.77</v>
      </c>
      <c r="U73" s="37">
        <f>SUMPRODUCT(LTA!J73:AN73,LTA!J$102:AN$102,LTA!J$105:AN$105)</f>
        <v>346.86669600000005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-32</v>
      </c>
      <c r="AA73" s="75">
        <f>STOA!J73</f>
        <v>1.56</v>
      </c>
      <c r="AB73" s="75">
        <f>-STOA!P73</f>
        <v>0</v>
      </c>
      <c r="AC73">
        <f t="shared" si="3"/>
        <v>10.70475582302721</v>
      </c>
      <c r="AD73">
        <f t="shared" si="4"/>
        <v>1199.3998603473015</v>
      </c>
      <c r="AE73">
        <f>'IDT-1'!F73</f>
        <v>0</v>
      </c>
      <c r="AF73" s="24"/>
      <c r="AG73">
        <f t="shared" si="5"/>
        <v>1199.3998603473015</v>
      </c>
      <c r="AI73" s="34">
        <f>PXIL!J73</f>
        <v>0</v>
      </c>
      <c r="AJ73" s="34">
        <f>PXIL!P73</f>
        <v>0</v>
      </c>
      <c r="AK73" s="34">
        <f>RTM_IEX!J73</f>
        <v>10.76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7.5225</v>
      </c>
      <c r="E74">
        <f>GT_NG!T74</f>
        <v>10.91957255343082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722.21193449079522</v>
      </c>
      <c r="P74" s="36">
        <v>37.39</v>
      </c>
      <c r="Q74" s="36">
        <v>26.64</v>
      </c>
      <c r="R74" s="38">
        <v>1.6974512743628183</v>
      </c>
      <c r="S74" s="38">
        <v>0</v>
      </c>
      <c r="T74" s="37">
        <f>SUMPRODUCT(LTA!J74:AN74,LTA!J$101:AN$101,LTA!J$105:AN$105)</f>
        <v>5.34</v>
      </c>
      <c r="U74" s="37">
        <f>SUMPRODUCT(LTA!J74:AN74,LTA!J$102:AN$102,LTA!J$105:AN$105)</f>
        <v>343.14841000000007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-11</v>
      </c>
      <c r="AA74" s="75">
        <f>STOA!J74</f>
        <v>1.56</v>
      </c>
      <c r="AB74" s="75">
        <f>-STOA!P74</f>
        <v>0</v>
      </c>
      <c r="AC74">
        <f t="shared" si="3"/>
        <v>10.46077478896086</v>
      </c>
      <c r="AD74">
        <f t="shared" si="4"/>
        <v>1212.7763744952154</v>
      </c>
      <c r="AE74">
        <f>'IDT-1'!F74</f>
        <v>0</v>
      </c>
      <c r="AF74" s="24"/>
      <c r="AG74">
        <f t="shared" si="5"/>
        <v>1212.7763744952154</v>
      </c>
      <c r="AI74" s="34">
        <f>PXIL!J74</f>
        <v>0</v>
      </c>
      <c r="AJ74" s="34">
        <f>PXIL!P74</f>
        <v>0</v>
      </c>
      <c r="AK74" s="34">
        <f>RTM_IEX!J74</f>
        <v>8.1999999999999993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7.5225</v>
      </c>
      <c r="E75">
        <f>GT_NG!T75</f>
        <v>11.012373453318334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723.57992874143747</v>
      </c>
      <c r="P75" s="36">
        <v>37.39</v>
      </c>
      <c r="Q75" s="36">
        <v>26.64</v>
      </c>
      <c r="R75" s="38">
        <v>0</v>
      </c>
      <c r="S75" s="38">
        <v>0</v>
      </c>
      <c r="T75" s="37">
        <f>SUMPRODUCT(LTA!J75:AN75,LTA!J$101:AN$101,LTA!J$105:AN$105)</f>
        <v>0.09</v>
      </c>
      <c r="U75" s="37">
        <f>SUMPRODUCT(LTA!J75:AN75,LTA!J$102:AN$102,LTA!J$105:AN$105)</f>
        <v>339.68400400000002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6.76</v>
      </c>
      <c r="Z75" s="34">
        <f>IEX!P75</f>
        <v>0</v>
      </c>
      <c r="AA75" s="75">
        <f>STOA!J75</f>
        <v>1.56</v>
      </c>
      <c r="AB75" s="75">
        <f>-STOA!P75</f>
        <v>0</v>
      </c>
      <c r="AC75">
        <f t="shared" si="3"/>
        <v>10.554315132146883</v>
      </c>
      <c r="AD75">
        <f t="shared" si="4"/>
        <v>1245.9117720281961</v>
      </c>
      <c r="AE75">
        <f>'IDT-1'!F75</f>
        <v>0</v>
      </c>
      <c r="AF75" s="24"/>
      <c r="AG75">
        <f t="shared" si="5"/>
        <v>1245.9117720281961</v>
      </c>
      <c r="AI75" s="34">
        <f>PXIL!J75</f>
        <v>0</v>
      </c>
      <c r="AJ75" s="34">
        <f>PXIL!P75</f>
        <v>0</v>
      </c>
      <c r="AK75" s="34">
        <f>RTM_IEX!J75</f>
        <v>32.619999999999997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7.5225</v>
      </c>
      <c r="E76">
        <f>GT_NG!T76</f>
        <v>11.012373453318334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723.57992874143747</v>
      </c>
      <c r="P76" s="36">
        <v>37.39</v>
      </c>
      <c r="Q76" s="36">
        <v>26.64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339.08000000000004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8.7100000000000009</v>
      </c>
      <c r="Z76" s="34">
        <f>IEX!P76</f>
        <v>0</v>
      </c>
      <c r="AA76" s="75">
        <f>STOA!J76</f>
        <v>1.56</v>
      </c>
      <c r="AB76" s="75">
        <f>-STOA!P76</f>
        <v>0</v>
      </c>
      <c r="AC76">
        <f t="shared" si="3"/>
        <v>10.633829498546882</v>
      </c>
      <c r="AD76">
        <f t="shared" si="4"/>
        <v>1255.2982536617963</v>
      </c>
      <c r="AE76">
        <f>'IDT-1'!F76</f>
        <v>0</v>
      </c>
      <c r="AF76" s="24"/>
      <c r="AG76">
        <f t="shared" si="5"/>
        <v>1255.2982536617963</v>
      </c>
      <c r="AI76" s="34">
        <f>PXIL!J76</f>
        <v>0</v>
      </c>
      <c r="AJ76" s="34">
        <f>PXIL!P76</f>
        <v>0</v>
      </c>
      <c r="AK76" s="34">
        <f>RTM_IEX!J76</f>
        <v>40.83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7.5225</v>
      </c>
      <c r="E77">
        <f>GT_NG!T77</f>
        <v>11.015047879616965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727.48228050439377</v>
      </c>
      <c r="P77" s="36">
        <v>37.39</v>
      </c>
      <c r="Q77" s="36">
        <v>26.64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339.08000000000004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4.12</v>
      </c>
      <c r="Z77" s="34">
        <f>IEX!P77</f>
        <v>0</v>
      </c>
      <c r="AA77" s="75">
        <f>STOA!J77</f>
        <v>1.56</v>
      </c>
      <c r="AB77" s="75">
        <f>-STOA!P77</f>
        <v>0</v>
      </c>
      <c r="AC77">
        <f t="shared" si="3"/>
        <v>10.563311718536621</v>
      </c>
      <c r="AD77">
        <f t="shared" si="4"/>
        <v>1246.9737976310612</v>
      </c>
      <c r="AE77">
        <f>'IDT-1'!F77</f>
        <v>0</v>
      </c>
      <c r="AF77" s="24"/>
      <c r="AG77">
        <f t="shared" si="5"/>
        <v>1246.9737976310612</v>
      </c>
      <c r="AI77" s="34">
        <f>PXIL!J77</f>
        <v>0</v>
      </c>
      <c r="AJ77" s="34">
        <f>PXIL!P77</f>
        <v>0</v>
      </c>
      <c r="AK77" s="34">
        <f>RTM_IEX!J77</f>
        <v>33.119999999999997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7.6729499999999993</v>
      </c>
      <c r="E78">
        <f>GT_NG!T78</f>
        <v>11.015047879616965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723.85325051835957</v>
      </c>
      <c r="P78" s="36">
        <v>37.39</v>
      </c>
      <c r="Q78" s="36">
        <v>26.64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339.08000000000004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4.5599999999999996</v>
      </c>
      <c r="Z78" s="34">
        <f>IEX!P78</f>
        <v>0</v>
      </c>
      <c r="AA78" s="75">
        <f>STOA!J78</f>
        <v>1.56</v>
      </c>
      <c r="AB78" s="75">
        <f>-STOA!P78</f>
        <v>0</v>
      </c>
      <c r="AC78">
        <f t="shared" si="3"/>
        <v>10.575503646653935</v>
      </c>
      <c r="AD78">
        <f t="shared" si="4"/>
        <v>1248.4130257169097</v>
      </c>
      <c r="AE78">
        <f>'IDT-1'!F78</f>
        <v>0</v>
      </c>
      <c r="AF78" s="24"/>
      <c r="AG78">
        <f t="shared" si="5"/>
        <v>1248.4130257169097</v>
      </c>
      <c r="AI78" s="34">
        <f>PXIL!J78</f>
        <v>0</v>
      </c>
      <c r="AJ78" s="34">
        <f>PXIL!P78</f>
        <v>0</v>
      </c>
      <c r="AK78" s="34">
        <f>RTM_IEX!J78</f>
        <v>37.61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7.6729499999999993</v>
      </c>
      <c r="E79">
        <f>GT_NG!T79</f>
        <v>11.015047879616965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686.10055652901303</v>
      </c>
      <c r="P79" s="36">
        <v>37.39</v>
      </c>
      <c r="Q79" s="36">
        <v>26.64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339.44000000000005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17</v>
      </c>
      <c r="Z79" s="34">
        <f>IEX!P79</f>
        <v>0</v>
      </c>
      <c r="AA79" s="75">
        <f>STOA!J79</f>
        <v>1.56</v>
      </c>
      <c r="AB79" s="75">
        <f>-STOA!P79</f>
        <v>0</v>
      </c>
      <c r="AC79">
        <f t="shared" si="3"/>
        <v>10.475689017143425</v>
      </c>
      <c r="AD79">
        <f t="shared" si="4"/>
        <v>1236.630146357074</v>
      </c>
      <c r="AE79">
        <f>'IDT-1'!F79</f>
        <v>0</v>
      </c>
      <c r="AF79" s="24"/>
      <c r="AG79">
        <f t="shared" si="5"/>
        <v>1236.630146357074</v>
      </c>
      <c r="AI79" s="34">
        <f>PXIL!J79</f>
        <v>0</v>
      </c>
      <c r="AJ79" s="34">
        <f>PXIL!P79</f>
        <v>0</v>
      </c>
      <c r="AK79" s="34">
        <f>RTM_IEX!J79</f>
        <v>50.68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7.6729499999999993</v>
      </c>
      <c r="E80">
        <f>GT_NG!T80</f>
        <v>11.015047879616965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661.92454570554401</v>
      </c>
      <c r="P80" s="36">
        <v>37.39</v>
      </c>
      <c r="Q80" s="36">
        <v>26.64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340.1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22.01</v>
      </c>
      <c r="Z80" s="34">
        <f>IEX!P80</f>
        <v>0</v>
      </c>
      <c r="AA80" s="75">
        <f>STOA!J80</f>
        <v>1.56</v>
      </c>
      <c r="AB80" s="75">
        <f>-STOA!P80</f>
        <v>0</v>
      </c>
      <c r="AC80">
        <f t="shared" si="3"/>
        <v>10.505206526226285</v>
      </c>
      <c r="AD80">
        <f t="shared" si="4"/>
        <v>1240.1146180245221</v>
      </c>
      <c r="AE80">
        <f>'IDT-1'!F80</f>
        <v>0</v>
      </c>
      <c r="AF80" s="24"/>
      <c r="AG80">
        <f t="shared" si="5"/>
        <v>1240.1146180245221</v>
      </c>
      <c r="AI80" s="34">
        <f>PXIL!J80</f>
        <v>0</v>
      </c>
      <c r="AJ80" s="34">
        <f>PXIL!P80</f>
        <v>0</v>
      </c>
      <c r="AK80" s="34">
        <f>RTM_IEX!J80</f>
        <v>72.7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7.6729499999999993</v>
      </c>
      <c r="E81">
        <f>GT_NG!T81</f>
        <v>11.015047879616965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648.90562111990982</v>
      </c>
      <c r="P81" s="36">
        <v>37.39</v>
      </c>
      <c r="Q81" s="36">
        <v>26.64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340.94000000000005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37.78</v>
      </c>
      <c r="Z81" s="34">
        <f>IEX!P81</f>
        <v>0</v>
      </c>
      <c r="AA81" s="75">
        <f>STOA!J81</f>
        <v>1.56</v>
      </c>
      <c r="AB81" s="75">
        <f>-STOA!P81</f>
        <v>0</v>
      </c>
      <c r="AC81">
        <f t="shared" si="3"/>
        <v>10.113775559706957</v>
      </c>
      <c r="AD81">
        <f t="shared" si="4"/>
        <v>1193.9071244054071</v>
      </c>
      <c r="AE81">
        <f>'IDT-1'!F81</f>
        <v>0</v>
      </c>
      <c r="AF81" s="24"/>
      <c r="AG81">
        <f t="shared" si="5"/>
        <v>1193.9071244054071</v>
      </c>
      <c r="AI81" s="34">
        <f>PXIL!J81</f>
        <v>0</v>
      </c>
      <c r="AJ81" s="34">
        <f>PXIL!P81</f>
        <v>0</v>
      </c>
      <c r="AK81" s="34">
        <f>RTM_IEX!J81</f>
        <v>22.51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7.6729499999999993</v>
      </c>
      <c r="E82">
        <f>GT_NG!T82</f>
        <v>11.015047879616965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639.12555698990991</v>
      </c>
      <c r="P82" s="36">
        <v>37.39</v>
      </c>
      <c r="Q82" s="36">
        <v>26.64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341.18000000000006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45.44</v>
      </c>
      <c r="Z82" s="34">
        <f>IEX!P82</f>
        <v>0</v>
      </c>
      <c r="AA82" s="75">
        <f>STOA!J82</f>
        <v>1.56</v>
      </c>
      <c r="AB82" s="75">
        <f>-STOA!P82</f>
        <v>0</v>
      </c>
      <c r="AC82">
        <f t="shared" si="3"/>
        <v>10.05665502101496</v>
      </c>
      <c r="AD82">
        <f t="shared" si="4"/>
        <v>1187.1641808140994</v>
      </c>
      <c r="AE82">
        <f>'IDT-1'!F82</f>
        <v>0</v>
      </c>
      <c r="AF82" s="24"/>
      <c r="AG82">
        <f t="shared" si="5"/>
        <v>1187.1641808140994</v>
      </c>
      <c r="AI82" s="34">
        <f>PXIL!J82</f>
        <v>0</v>
      </c>
      <c r="AJ82" s="34">
        <f>PXIL!P82</f>
        <v>0</v>
      </c>
      <c r="AK82" s="34">
        <f>RTM_IEX!J82</f>
        <v>17.59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7.6729499999999993</v>
      </c>
      <c r="E83">
        <f>GT_NG!T83</f>
        <v>11.015047879616965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636.50487861262798</v>
      </c>
      <c r="P83" s="36">
        <v>37.39</v>
      </c>
      <c r="Q83" s="36">
        <v>26.64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342.36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10.45</v>
      </c>
      <c r="Z83" s="34">
        <f>IEX!P83</f>
        <v>0</v>
      </c>
      <c r="AA83" s="75">
        <f>STOA!J83</f>
        <v>1.56</v>
      </c>
      <c r="AB83" s="75">
        <f>-STOA!P83</f>
        <v>0</v>
      </c>
      <c r="AC83">
        <f t="shared" si="3"/>
        <v>9.602881322645791</v>
      </c>
      <c r="AD83">
        <f t="shared" si="4"/>
        <v>1133.5972761351866</v>
      </c>
      <c r="AE83">
        <f>'IDT-1'!F83</f>
        <v>0</v>
      </c>
      <c r="AF83" s="24"/>
      <c r="AG83">
        <f t="shared" si="5"/>
        <v>1133.5972761351866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7.6729499999999993</v>
      </c>
      <c r="E84">
        <f>GT_NG!T84</f>
        <v>11.015047879616965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636.50487861262798</v>
      </c>
      <c r="P84" s="36">
        <v>37.39</v>
      </c>
      <c r="Q84" s="36">
        <v>26.64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343.1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1.56</v>
      </c>
      <c r="AB84" s="75">
        <f>-STOA!P84</f>
        <v>0</v>
      </c>
      <c r="AC84">
        <f t="shared" si="3"/>
        <v>9.521317322645789</v>
      </c>
      <c r="AD84">
        <f t="shared" si="4"/>
        <v>1123.9688401351864</v>
      </c>
      <c r="AE84">
        <f>'IDT-1'!F84</f>
        <v>1.831</v>
      </c>
      <c r="AF84" s="24"/>
      <c r="AG84">
        <f t="shared" si="5"/>
        <v>1125.7998401351863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7.6729499999999993</v>
      </c>
      <c r="E85">
        <f>GT_NG!T85</f>
        <v>11.015047879616965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637.18954716371491</v>
      </c>
      <c r="P85" s="36">
        <v>37.39</v>
      </c>
      <c r="Q85" s="36">
        <v>26.64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343.71000000000004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-40</v>
      </c>
      <c r="AA85" s="75">
        <f>STOA!J85</f>
        <v>1.56</v>
      </c>
      <c r="AB85" s="75">
        <f>-STOA!P85</f>
        <v>0</v>
      </c>
      <c r="AC85">
        <f t="shared" si="3"/>
        <v>10.048933159693155</v>
      </c>
      <c r="AD85">
        <f t="shared" si="4"/>
        <v>1063.7358928492258</v>
      </c>
      <c r="AE85">
        <f>'IDT-1'!F85</f>
        <v>0</v>
      </c>
      <c r="AF85" s="24"/>
      <c r="AG85">
        <f t="shared" si="5"/>
        <v>1063.7358928492258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-21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7.6729499999999993</v>
      </c>
      <c r="E86">
        <f>GT_NG!T86</f>
        <v>11.015047879616965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647.91602031262801</v>
      </c>
      <c r="P86" s="36">
        <v>37.39</v>
      </c>
      <c r="Q86" s="36">
        <v>26.64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343.89000000000004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-68</v>
      </c>
      <c r="AA86" s="75">
        <f>STOA!J86</f>
        <v>1.56</v>
      </c>
      <c r="AB86" s="75">
        <f>-STOA!P86</f>
        <v>0</v>
      </c>
      <c r="AC86">
        <f t="shared" si="3"/>
        <v>10.386211108165806</v>
      </c>
      <c r="AD86">
        <f t="shared" si="4"/>
        <v>1045.3050880496664</v>
      </c>
      <c r="AE86">
        <f>'IDT-1'!F86</f>
        <v>0</v>
      </c>
      <c r="AF86" s="24"/>
      <c r="AG86">
        <f t="shared" si="5"/>
        <v>1045.3050880496664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-22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7.6729499999999993</v>
      </c>
      <c r="E87">
        <f>GT_NG!T87</f>
        <v>11.015047879616965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643.74935195598982</v>
      </c>
      <c r="P87" s="36">
        <v>67.239999999999995</v>
      </c>
      <c r="Q87" s="36">
        <v>26.64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345.31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-109</v>
      </c>
      <c r="AA87" s="75">
        <f>STOA!J87</f>
        <v>1.66</v>
      </c>
      <c r="AB87" s="75">
        <f>-STOA!P87</f>
        <v>0</v>
      </c>
      <c r="AC87">
        <f t="shared" si="3"/>
        <v>11.31782518513584</v>
      </c>
      <c r="AD87">
        <f t="shared" si="4"/>
        <v>988.57680561605832</v>
      </c>
      <c r="AE87">
        <f>'IDT-1'!F87</f>
        <v>0</v>
      </c>
      <c r="AF87" s="24"/>
      <c r="AG87">
        <f t="shared" si="5"/>
        <v>988.57680561605832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-64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7.6729499999999993</v>
      </c>
      <c r="E88">
        <f>GT_NG!T88</f>
        <v>11.015047879616965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632.79564654817966</v>
      </c>
      <c r="P88" s="36">
        <v>67.239999999999995</v>
      </c>
      <c r="Q88" s="36">
        <v>26.64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345.64000000000004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-122</v>
      </c>
      <c r="AA88" s="75">
        <f>STOA!J88</f>
        <v>1.66</v>
      </c>
      <c r="AB88" s="75">
        <f>-STOA!P88</f>
        <v>0</v>
      </c>
      <c r="AC88">
        <f t="shared" si="3"/>
        <v>11.372595741033347</v>
      </c>
      <c r="AD88">
        <f t="shared" si="4"/>
        <v>960.89832965235064</v>
      </c>
      <c r="AE88">
        <f>'IDT-1'!F88</f>
        <v>0</v>
      </c>
      <c r="AF88" s="24"/>
      <c r="AG88">
        <f t="shared" si="5"/>
        <v>960.89832965235064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-68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7.6729499999999993</v>
      </c>
      <c r="E89">
        <f>GT_NG!T89</f>
        <v>11.015047879616965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628.76388422914852</v>
      </c>
      <c r="P89" s="36">
        <v>67.239999999999995</v>
      </c>
      <c r="Q89" s="36">
        <v>26.64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346.14000000000004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-106</v>
      </c>
      <c r="AA89" s="75">
        <f>STOA!J89</f>
        <v>1.66</v>
      </c>
      <c r="AB89" s="75">
        <f>-STOA!P89</f>
        <v>0</v>
      </c>
      <c r="AC89">
        <f t="shared" si="3"/>
        <v>11.186698935167442</v>
      </c>
      <c r="AD89">
        <f t="shared" si="4"/>
        <v>936.94518317359825</v>
      </c>
      <c r="AE89">
        <f>'IDT-1'!F89</f>
        <v>0</v>
      </c>
      <c r="AF89" s="24"/>
      <c r="AG89">
        <f t="shared" si="5"/>
        <v>936.94518317359825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-85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7.6729499999999993</v>
      </c>
      <c r="E90">
        <f>GT_NG!T90</f>
        <v>11.015047879616965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574.8504870287137</v>
      </c>
      <c r="P90" s="36">
        <v>67.239999999999995</v>
      </c>
      <c r="Q90" s="36">
        <v>26.64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321.92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-24.42</v>
      </c>
      <c r="AA90" s="75">
        <f>STOA!J90</f>
        <v>1.66</v>
      </c>
      <c r="AB90" s="75">
        <f>-STOA!P90</f>
        <v>0</v>
      </c>
      <c r="AC90">
        <f t="shared" si="3"/>
        <v>9.9324840864611197</v>
      </c>
      <c r="AD90">
        <f t="shared" si="4"/>
        <v>930.64600082186951</v>
      </c>
      <c r="AE90">
        <f>'IDT-1'!F90</f>
        <v>0</v>
      </c>
      <c r="AF90" s="24"/>
      <c r="AG90">
        <f t="shared" si="5"/>
        <v>930.64600082186951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-96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7.6729499999999993</v>
      </c>
      <c r="E91">
        <f>GT_NG!T91</f>
        <v>11.015047879616965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54.46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527.19277360641297</v>
      </c>
      <c r="P91" s="36">
        <v>67.239999999999995</v>
      </c>
      <c r="Q91" s="36">
        <v>12.660000000000002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322.44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1.66</v>
      </c>
      <c r="AB91" s="75">
        <f>-STOA!P91</f>
        <v>0</v>
      </c>
      <c r="AC91">
        <f t="shared" si="3"/>
        <v>9.0040300480502182</v>
      </c>
      <c r="AD91">
        <f t="shared" si="4"/>
        <v>928.33674143797964</v>
      </c>
      <c r="AE91">
        <f>'IDT-1'!F91</f>
        <v>0</v>
      </c>
      <c r="AF91" s="24"/>
      <c r="AG91">
        <f t="shared" si="5"/>
        <v>928.33674143797964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-67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7.6729499999999993</v>
      </c>
      <c r="E92">
        <f>GT_NG!T92</f>
        <v>11.015047879616965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54.46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459.41080256598468</v>
      </c>
      <c r="P92" s="36">
        <v>67.239999999999995</v>
      </c>
      <c r="Q92" s="36">
        <v>7.6999999999999993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347.38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1.66</v>
      </c>
      <c r="AB92" s="75">
        <f>-STOA!P92</f>
        <v>0</v>
      </c>
      <c r="AC92">
        <f t="shared" si="3"/>
        <v>8.5516665449612859</v>
      </c>
      <c r="AD92">
        <f t="shared" si="4"/>
        <v>886.98713390064029</v>
      </c>
      <c r="AE92">
        <f>'IDT-1'!F92</f>
        <v>0</v>
      </c>
      <c r="AF92" s="24"/>
      <c r="AG92">
        <f t="shared" si="5"/>
        <v>886.98713390064029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-61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7.6729499999999993</v>
      </c>
      <c r="E93">
        <f>GT_NG!T93</f>
        <v>11.015047879616965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54.46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455.11279517829956</v>
      </c>
      <c r="P93" s="36">
        <v>67.240000000000009</v>
      </c>
      <c r="Q93" s="36">
        <v>7.6999999999999993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322.33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1.66</v>
      </c>
      <c r="AB93" s="75">
        <f>-STOA!P93</f>
        <v>0</v>
      </c>
      <c r="AC93">
        <f t="shared" si="3"/>
        <v>8.4915087528522903</v>
      </c>
      <c r="AD93">
        <f t="shared" si="4"/>
        <v>835.69928430506423</v>
      </c>
      <c r="AE93">
        <f>'IDT-1'!F93</f>
        <v>0</v>
      </c>
      <c r="AF93" s="24"/>
      <c r="AG93">
        <f t="shared" si="5"/>
        <v>835.69928430506423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-83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7.6729499999999993</v>
      </c>
      <c r="E94">
        <f>GT_NG!T94</f>
        <v>11.015047879616965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54.46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450.19207616060498</v>
      </c>
      <c r="P94" s="36">
        <v>67.240000000000009</v>
      </c>
      <c r="Q94" s="36">
        <v>7.6999999999999993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322.47999999999996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1.66</v>
      </c>
      <c r="AB94" s="75">
        <f>-STOA!P94</f>
        <v>0</v>
      </c>
      <c r="AC94">
        <f t="shared" si="3"/>
        <v>8.6462713407761047</v>
      </c>
      <c r="AD94">
        <f t="shared" si="4"/>
        <v>807.77380269944581</v>
      </c>
      <c r="AE94">
        <f>'IDT-1'!F94</f>
        <v>0</v>
      </c>
      <c r="AF94" s="24"/>
      <c r="AG94">
        <f t="shared" si="5"/>
        <v>807.77380269944581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-106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7.6729499999999993</v>
      </c>
      <c r="E95">
        <f>GT_NG!T95</f>
        <v>11.015047879616965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54.46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445.80458481563454</v>
      </c>
      <c r="P95" s="36">
        <v>48.13</v>
      </c>
      <c r="Q95" s="36">
        <v>7.6999999999999993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325.91999999999996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1.66</v>
      </c>
      <c r="AB95" s="75">
        <f>-STOA!P95</f>
        <v>0</v>
      </c>
      <c r="AC95">
        <f t="shared" si="3"/>
        <v>8.5370865175525772</v>
      </c>
      <c r="AD95">
        <f t="shared" si="4"/>
        <v>780.82549617769894</v>
      </c>
      <c r="AE95">
        <f>'IDT-1'!F95</f>
        <v>0</v>
      </c>
      <c r="AF95" s="24"/>
      <c r="AG95">
        <f t="shared" si="5"/>
        <v>780.82549617769894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-113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7.6729499999999993</v>
      </c>
      <c r="E96">
        <f>GT_NG!T96</f>
        <v>11.015047879616965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54.46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445.97545942305055</v>
      </c>
      <c r="P96" s="36">
        <v>19.25</v>
      </c>
      <c r="Q96" s="36">
        <v>7.7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325.96999999999997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-28</v>
      </c>
      <c r="AA96" s="75">
        <f>STOA!J96</f>
        <v>1.66</v>
      </c>
      <c r="AB96" s="75">
        <f>-STOA!P96</f>
        <v>0</v>
      </c>
      <c r="AC96">
        <f t="shared" si="3"/>
        <v>8.2878787065299822</v>
      </c>
      <c r="AD96">
        <f t="shared" si="4"/>
        <v>753.41557859613749</v>
      </c>
      <c r="AE96">
        <f>'IDT-1'!F96</f>
        <v>0</v>
      </c>
      <c r="AF96" s="24"/>
      <c r="AG96">
        <f t="shared" si="5"/>
        <v>753.41557859613749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-84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7.6729499999999993</v>
      </c>
      <c r="E97">
        <f>GT_NG!T97</f>
        <v>11.015047879616965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54.46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445.97545942305055</v>
      </c>
      <c r="P97" s="36">
        <v>19.25</v>
      </c>
      <c r="Q97" s="36">
        <v>7.7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325.75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-61</v>
      </c>
      <c r="AA97" s="75">
        <f>STOA!J97</f>
        <v>1.66</v>
      </c>
      <c r="AB97" s="75">
        <f>-STOA!P97</f>
        <v>0</v>
      </c>
      <c r="AC97">
        <f t="shared" si="3"/>
        <v>8.5655789114513219</v>
      </c>
      <c r="AD97">
        <f t="shared" si="4"/>
        <v>719.91787839121616</v>
      </c>
      <c r="AE97">
        <f>'IDT-1'!F97</f>
        <v>0</v>
      </c>
      <c r="AF97" s="24"/>
      <c r="AG97">
        <f t="shared" si="5"/>
        <v>719.91787839121616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-84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7.6729499999999993</v>
      </c>
      <c r="E98">
        <f>GT_NG!T98</f>
        <v>11.015047879616965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54.46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445.97545942305055</v>
      </c>
      <c r="P98" s="36">
        <v>19.25</v>
      </c>
      <c r="Q98" s="36">
        <v>7.7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325.84999999999997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-84</v>
      </c>
      <c r="AA98" s="75">
        <f>STOA!J98</f>
        <v>1.66</v>
      </c>
      <c r="AB98" s="75">
        <f>-STOA!P98</f>
        <v>0</v>
      </c>
      <c r="AC98">
        <f t="shared" si="3"/>
        <v>8.7527843813988806</v>
      </c>
      <c r="AD98">
        <f t="shared" si="4"/>
        <v>697.8306729212685</v>
      </c>
      <c r="AE98">
        <f>'IDT-1'!F98</f>
        <v>0</v>
      </c>
      <c r="AF98" s="24"/>
      <c r="AG98">
        <f t="shared" si="5"/>
        <v>697.8306729212685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-83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0.18132986249999999</v>
      </c>
      <c r="E99">
        <f t="shared" si="6"/>
        <v>0.26356071154228811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1.4876320402934373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13.488885869955698</v>
      </c>
      <c r="P99" s="36">
        <f t="shared" si="6"/>
        <v>0.83677976200331095</v>
      </c>
      <c r="Q99" s="36">
        <f t="shared" si="6"/>
        <v>0.47911576696073638</v>
      </c>
      <c r="R99" s="38">
        <f>SUM(R3:R98)/4000</f>
        <v>0.22736809014154374</v>
      </c>
      <c r="S99" s="38">
        <f t="shared" si="6"/>
        <v>0</v>
      </c>
      <c r="T99" s="37">
        <f t="shared" si="6"/>
        <v>0.53301500000000013</v>
      </c>
      <c r="U99" s="37">
        <f t="shared" si="6"/>
        <v>8.2860375439999991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0.25027749999999999</v>
      </c>
      <c r="Z99" s="34">
        <f t="shared" si="6"/>
        <v>-0.87970500000000007</v>
      </c>
      <c r="AA99" s="75">
        <f t="shared" si="6"/>
        <v>3.8640000000000001E-2</v>
      </c>
      <c r="AB99" s="75">
        <f t="shared" si="6"/>
        <v>0</v>
      </c>
      <c r="AC99">
        <f t="shared" si="6"/>
        <v>0.23697110584733222</v>
      </c>
      <c r="AD99">
        <f t="shared" si="6"/>
        <v>24.373278541549688</v>
      </c>
      <c r="AE99">
        <f t="shared" si="6"/>
        <v>4.5774999999999999E-4</v>
      </c>
      <c r="AG99">
        <f t="shared" si="6"/>
        <v>24.373736291549687</v>
      </c>
      <c r="AI99">
        <f t="shared" si="6"/>
        <v>0</v>
      </c>
      <c r="AJ99">
        <f t="shared" si="6"/>
        <v>0</v>
      </c>
      <c r="AK99">
        <f t="shared" si="6"/>
        <v>0.33031249999999995</v>
      </c>
      <c r="AL99">
        <f t="shared" si="6"/>
        <v>-0.91300000000000003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45334</v>
      </c>
      <c r="B1" s="219"/>
      <c r="C1" s="219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2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TWEPL!S3</f>
        <v>1.2150000000000001</v>
      </c>
      <c r="E3">
        <f>GT_NG!S3</f>
        <v>1.9589137380191695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10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62.09</v>
      </c>
      <c r="AB3" s="75">
        <f>-STOA!Q3</f>
        <v>0</v>
      </c>
      <c r="AC3">
        <f>SUMIF(B3:AB3,"&gt;0")*$AC$2-SUMIF(B3:AB3,"&lt;0")*($AC$2/(1-$AC$2))+SUMIF(AI3:AR3,"&gt;0")*$AC$2-SUMIF(AI3:AR3,"&lt;0")*($AC$2/(1-$AC$2))</f>
        <v>0.82541687539936093</v>
      </c>
      <c r="AD3">
        <f>SUM(B3:AB3,AI3:AR3)-AC3</f>
        <v>97.438496862619814</v>
      </c>
      <c r="AE3">
        <f>'IDT-1'!E3</f>
        <v>0</v>
      </c>
      <c r="AF3" s="24"/>
      <c r="AG3">
        <f>SUM(AD3:AF3)</f>
        <v>97.438496862619814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1.2150000000000001</v>
      </c>
      <c r="E4">
        <f>GT_NG!S4</f>
        <v>1.9589137380191695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10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62.09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0.82541687539936093</v>
      </c>
      <c r="AD4">
        <f t="shared" ref="AD4:AD67" si="1">SUM(B4:AB4,AI4:AR4)-AC4</f>
        <v>97.438496862619814</v>
      </c>
      <c r="AE4">
        <f>'IDT-1'!E4</f>
        <v>0</v>
      </c>
      <c r="AF4" s="24"/>
      <c r="AG4">
        <f t="shared" ref="AG4:AG67" si="2">SUM(AD4:AF4)</f>
        <v>97.438496862619814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1.2150000000000001</v>
      </c>
      <c r="E5">
        <f>GT_NG!S5</f>
        <v>1.9827086183310536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10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62.09</v>
      </c>
      <c r="AB5" s="75">
        <f>-STOA!Q5</f>
        <v>0</v>
      </c>
      <c r="AC5">
        <f t="shared" si="0"/>
        <v>0.8256167523939808</v>
      </c>
      <c r="AD5">
        <f t="shared" si="1"/>
        <v>97.462091865937069</v>
      </c>
      <c r="AE5">
        <f>'IDT-1'!E5</f>
        <v>0</v>
      </c>
      <c r="AF5" s="24"/>
      <c r="AG5">
        <f t="shared" si="2"/>
        <v>97.462091865937069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1.2150000000000001</v>
      </c>
      <c r="E6">
        <f>GT_NG!S6</f>
        <v>1.9827086183310536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10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62.09</v>
      </c>
      <c r="AB6" s="75">
        <f>-STOA!Q6</f>
        <v>0</v>
      </c>
      <c r="AC6">
        <f t="shared" si="0"/>
        <v>0.8256167523939808</v>
      </c>
      <c r="AD6">
        <f t="shared" si="1"/>
        <v>97.462091865937069</v>
      </c>
      <c r="AE6">
        <f>'IDT-1'!E6</f>
        <v>0</v>
      </c>
      <c r="AF6" s="24"/>
      <c r="AG6">
        <f t="shared" si="2"/>
        <v>97.462091865937069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1.2150000000000001</v>
      </c>
      <c r="E7">
        <f>GT_NG!S7</f>
        <v>1.9827086183310536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10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62.09</v>
      </c>
      <c r="AB7" s="75">
        <f>-STOA!Q7</f>
        <v>0</v>
      </c>
      <c r="AC7">
        <f t="shared" si="0"/>
        <v>0.8256167523939808</v>
      </c>
      <c r="AD7">
        <f t="shared" si="1"/>
        <v>97.462091865937069</v>
      </c>
      <c r="AE7">
        <f>'IDT-1'!E7</f>
        <v>0</v>
      </c>
      <c r="AF7" s="24"/>
      <c r="AG7">
        <f t="shared" si="2"/>
        <v>97.462091865937069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1.2150000000000001</v>
      </c>
      <c r="E8">
        <f>GT_NG!S8</f>
        <v>1.9827086183310536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10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62.09</v>
      </c>
      <c r="AB8" s="75">
        <f>-STOA!Q8</f>
        <v>0</v>
      </c>
      <c r="AC8">
        <f t="shared" si="0"/>
        <v>0.8256167523939808</v>
      </c>
      <c r="AD8">
        <f t="shared" si="1"/>
        <v>97.462091865937069</v>
      </c>
      <c r="AE8">
        <f>'IDT-1'!E8</f>
        <v>0</v>
      </c>
      <c r="AF8" s="24"/>
      <c r="AG8">
        <f t="shared" si="2"/>
        <v>97.462091865937069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1.2150000000000001</v>
      </c>
      <c r="E9">
        <f>GT_NG!S9</f>
        <v>1.9827086183310536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19.540000000000003</v>
      </c>
      <c r="J9">
        <f>Bawana_RLNG!S9</f>
        <v>0</v>
      </c>
      <c r="K9">
        <f>Bawana_Spot!S9</f>
        <v>10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62.09</v>
      </c>
      <c r="AB9" s="75">
        <f>-STOA!Q9</f>
        <v>0</v>
      </c>
      <c r="AC9">
        <f t="shared" si="0"/>
        <v>0.79655275239398082</v>
      </c>
      <c r="AD9">
        <f t="shared" si="1"/>
        <v>94.03115586593708</v>
      </c>
      <c r="AE9">
        <f>'IDT-1'!E9</f>
        <v>0</v>
      </c>
      <c r="AF9" s="24"/>
      <c r="AG9">
        <f t="shared" si="2"/>
        <v>94.03115586593708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1.2150000000000001</v>
      </c>
      <c r="E10">
        <f>GT_NG!S10</f>
        <v>1.9827086183310536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19.540000000000003</v>
      </c>
      <c r="J10">
        <f>Bawana_RLNG!S10</f>
        <v>0</v>
      </c>
      <c r="K10">
        <f>Bawana_Spot!S10</f>
        <v>10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62.09</v>
      </c>
      <c r="AB10" s="75">
        <f>-STOA!Q10</f>
        <v>0</v>
      </c>
      <c r="AC10">
        <f t="shared" si="0"/>
        <v>0.79655275239398082</v>
      </c>
      <c r="AD10">
        <f t="shared" si="1"/>
        <v>94.03115586593708</v>
      </c>
      <c r="AE10">
        <f>'IDT-1'!E10</f>
        <v>0</v>
      </c>
      <c r="AF10" s="24"/>
      <c r="AG10">
        <f t="shared" si="2"/>
        <v>94.03115586593708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1.2150000000000001</v>
      </c>
      <c r="E11">
        <f>GT_NG!S11</f>
        <v>1.9827086183310536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19.540000000000003</v>
      </c>
      <c r="J11">
        <f>Bawana_RLNG!S11</f>
        <v>0</v>
      </c>
      <c r="K11">
        <f>Bawana_Spot!S11</f>
        <v>10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62.09</v>
      </c>
      <c r="AB11" s="75">
        <f>-STOA!Q11</f>
        <v>0</v>
      </c>
      <c r="AC11">
        <f t="shared" si="0"/>
        <v>0.79655275239398082</v>
      </c>
      <c r="AD11">
        <f t="shared" si="1"/>
        <v>94.03115586593708</v>
      </c>
      <c r="AE11">
        <f>'IDT-1'!E11</f>
        <v>0</v>
      </c>
      <c r="AF11" s="24"/>
      <c r="AG11">
        <f t="shared" si="2"/>
        <v>94.03115586593708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1.2150000000000001</v>
      </c>
      <c r="E12">
        <f>GT_NG!S12</f>
        <v>1.9827086183310536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19.540000000000003</v>
      </c>
      <c r="J12">
        <f>Bawana_RLNG!S12</f>
        <v>0</v>
      </c>
      <c r="K12">
        <f>Bawana_Spot!S12</f>
        <v>10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62.09</v>
      </c>
      <c r="AB12" s="75">
        <f>-STOA!Q12</f>
        <v>0</v>
      </c>
      <c r="AC12">
        <f t="shared" si="0"/>
        <v>0.79655275239398082</v>
      </c>
      <c r="AD12">
        <f t="shared" si="1"/>
        <v>94.03115586593708</v>
      </c>
      <c r="AE12">
        <f>'IDT-1'!E12</f>
        <v>0</v>
      </c>
      <c r="AF12" s="24"/>
      <c r="AG12">
        <f t="shared" si="2"/>
        <v>94.03115586593708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1.2150000000000001</v>
      </c>
      <c r="E13">
        <f>GT_NG!S13</f>
        <v>1.9827086183310536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19.540000000000003</v>
      </c>
      <c r="J13">
        <f>Bawana_RLNG!S13</f>
        <v>0</v>
      </c>
      <c r="K13">
        <f>Bawana_Spot!S13</f>
        <v>10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62.09</v>
      </c>
      <c r="AB13" s="75">
        <f>-STOA!Q13</f>
        <v>0</v>
      </c>
      <c r="AC13">
        <f t="shared" si="0"/>
        <v>0.79655275239398082</v>
      </c>
      <c r="AD13">
        <f t="shared" si="1"/>
        <v>94.03115586593708</v>
      </c>
      <c r="AE13">
        <f>'IDT-1'!E13</f>
        <v>0</v>
      </c>
      <c r="AF13" s="24"/>
      <c r="AG13">
        <f t="shared" si="2"/>
        <v>94.03115586593708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1.2150000000000001</v>
      </c>
      <c r="E14">
        <f>GT_NG!S14</f>
        <v>1.9827086183310536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19.540000000000003</v>
      </c>
      <c r="J14">
        <f>Bawana_RLNG!S14</f>
        <v>0</v>
      </c>
      <c r="K14">
        <f>Bawana_Spot!S14</f>
        <v>10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62.09</v>
      </c>
      <c r="AB14" s="75">
        <f>-STOA!Q14</f>
        <v>0</v>
      </c>
      <c r="AC14">
        <f t="shared" si="0"/>
        <v>0.79655275239398082</v>
      </c>
      <c r="AD14">
        <f t="shared" si="1"/>
        <v>94.03115586593708</v>
      </c>
      <c r="AE14">
        <f>'IDT-1'!E14</f>
        <v>0</v>
      </c>
      <c r="AF14" s="24"/>
      <c r="AG14">
        <f t="shared" si="2"/>
        <v>94.03115586593708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1.2150000000000001</v>
      </c>
      <c r="E15">
        <f>GT_NG!S15</f>
        <v>1.9827086183310536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19.540000000000003</v>
      </c>
      <c r="J15">
        <f>Bawana_RLNG!S15</f>
        <v>0</v>
      </c>
      <c r="K15">
        <f>Bawana_Spot!S15</f>
        <v>10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62.09</v>
      </c>
      <c r="AB15" s="75">
        <f>-STOA!Q15</f>
        <v>0</v>
      </c>
      <c r="AC15">
        <f t="shared" si="0"/>
        <v>0.79655275239398082</v>
      </c>
      <c r="AD15">
        <f t="shared" si="1"/>
        <v>94.03115586593708</v>
      </c>
      <c r="AE15">
        <f>'IDT-1'!E15</f>
        <v>0</v>
      </c>
      <c r="AF15" s="24"/>
      <c r="AG15">
        <f t="shared" si="2"/>
        <v>94.03115586593708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1.2150000000000001</v>
      </c>
      <c r="E16">
        <f>GT_NG!S16</f>
        <v>1.9827086183310536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19.540000000000003</v>
      </c>
      <c r="J16">
        <f>Bawana_RLNG!S16</f>
        <v>0</v>
      </c>
      <c r="K16">
        <f>Bawana_Spot!S16</f>
        <v>10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62.09</v>
      </c>
      <c r="AB16" s="75">
        <f>-STOA!Q16</f>
        <v>0</v>
      </c>
      <c r="AC16">
        <f t="shared" si="0"/>
        <v>0.79655275239398082</v>
      </c>
      <c r="AD16">
        <f t="shared" si="1"/>
        <v>94.03115586593708</v>
      </c>
      <c r="AE16">
        <f>'IDT-1'!E16</f>
        <v>0</v>
      </c>
      <c r="AF16" s="24"/>
      <c r="AG16">
        <f t="shared" si="2"/>
        <v>94.03115586593708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1.2150000000000001</v>
      </c>
      <c r="E17">
        <f>GT_NG!S17</f>
        <v>1.9827086183310536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19.540000000000003</v>
      </c>
      <c r="J17">
        <f>Bawana_RLNG!S17</f>
        <v>0</v>
      </c>
      <c r="K17">
        <f>Bawana_Spot!S17</f>
        <v>10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62.09</v>
      </c>
      <c r="AB17" s="75">
        <f>-STOA!Q17</f>
        <v>0</v>
      </c>
      <c r="AC17">
        <f t="shared" si="0"/>
        <v>0.79655275239398082</v>
      </c>
      <c r="AD17">
        <f t="shared" si="1"/>
        <v>94.03115586593708</v>
      </c>
      <c r="AE17">
        <f>'IDT-1'!E17</f>
        <v>0</v>
      </c>
      <c r="AF17" s="24"/>
      <c r="AG17">
        <f t="shared" si="2"/>
        <v>94.03115586593708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1.2150000000000001</v>
      </c>
      <c r="E18">
        <f>GT_NG!S18</f>
        <v>1.9827086183310536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19.540000000000003</v>
      </c>
      <c r="J18">
        <f>Bawana_RLNG!S18</f>
        <v>0</v>
      </c>
      <c r="K18">
        <f>Bawana_Spot!S18</f>
        <v>10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62.09</v>
      </c>
      <c r="AB18" s="75">
        <f>-STOA!Q18</f>
        <v>0</v>
      </c>
      <c r="AC18">
        <f t="shared" si="0"/>
        <v>0.79655275239398082</v>
      </c>
      <c r="AD18">
        <f t="shared" si="1"/>
        <v>94.03115586593708</v>
      </c>
      <c r="AE18">
        <f>'IDT-1'!E18</f>
        <v>0</v>
      </c>
      <c r="AF18" s="24"/>
      <c r="AG18">
        <f t="shared" si="2"/>
        <v>94.03115586593708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1.2150000000000001</v>
      </c>
      <c r="E19">
        <f>GT_NG!S19</f>
        <v>1.9827086183310536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19.540000000000003</v>
      </c>
      <c r="J19">
        <f>Bawana_RLNG!S19</f>
        <v>0</v>
      </c>
      <c r="K19">
        <f>Bawana_Spot!S19</f>
        <v>10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62.09</v>
      </c>
      <c r="AB19" s="75">
        <f>-STOA!Q19</f>
        <v>0</v>
      </c>
      <c r="AC19">
        <f t="shared" si="0"/>
        <v>0.79655275239398082</v>
      </c>
      <c r="AD19">
        <f t="shared" si="1"/>
        <v>94.03115586593708</v>
      </c>
      <c r="AE19">
        <f>'IDT-1'!E19</f>
        <v>0</v>
      </c>
      <c r="AF19" s="24"/>
      <c r="AG19">
        <f t="shared" si="2"/>
        <v>94.03115586593708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1.2150000000000001</v>
      </c>
      <c r="E20">
        <f>GT_NG!S20</f>
        <v>1.9827086183310536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19.540000000000003</v>
      </c>
      <c r="J20">
        <f>Bawana_RLNG!S20</f>
        <v>0</v>
      </c>
      <c r="K20">
        <f>Bawana_Spot!S20</f>
        <v>10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62.09</v>
      </c>
      <c r="AB20" s="75">
        <f>-STOA!Q20</f>
        <v>0</v>
      </c>
      <c r="AC20">
        <f t="shared" si="0"/>
        <v>0.79655275239398082</v>
      </c>
      <c r="AD20">
        <f t="shared" si="1"/>
        <v>94.03115586593708</v>
      </c>
      <c r="AE20">
        <f>'IDT-1'!E20</f>
        <v>0</v>
      </c>
      <c r="AF20" s="24"/>
      <c r="AG20">
        <f t="shared" si="2"/>
        <v>94.03115586593708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1.2150000000000001</v>
      </c>
      <c r="E21">
        <f>GT_NG!S21</f>
        <v>1.9827086183310536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19.540000000000003</v>
      </c>
      <c r="J21">
        <f>Bawana_RLNG!S21</f>
        <v>0</v>
      </c>
      <c r="K21">
        <f>Bawana_Spot!S21</f>
        <v>10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62.09</v>
      </c>
      <c r="AB21" s="75">
        <f>-STOA!Q21</f>
        <v>0</v>
      </c>
      <c r="AC21">
        <f t="shared" si="0"/>
        <v>0.79655275239398082</v>
      </c>
      <c r="AD21">
        <f t="shared" si="1"/>
        <v>94.03115586593708</v>
      </c>
      <c r="AE21">
        <f>'IDT-1'!E21</f>
        <v>0</v>
      </c>
      <c r="AF21" s="24"/>
      <c r="AG21">
        <f t="shared" si="2"/>
        <v>94.03115586593708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1.2150000000000001</v>
      </c>
      <c r="E22">
        <f>GT_NG!S22</f>
        <v>1.9827086183310536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19.540000000000003</v>
      </c>
      <c r="J22">
        <f>Bawana_RLNG!S22</f>
        <v>0</v>
      </c>
      <c r="K22">
        <f>Bawana_Spot!S22</f>
        <v>10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62.09</v>
      </c>
      <c r="AB22" s="75">
        <f>-STOA!Q22</f>
        <v>0</v>
      </c>
      <c r="AC22">
        <f t="shared" si="0"/>
        <v>0.79655275239398082</v>
      </c>
      <c r="AD22">
        <f t="shared" si="1"/>
        <v>94.03115586593708</v>
      </c>
      <c r="AE22">
        <f>'IDT-1'!E22</f>
        <v>0</v>
      </c>
      <c r="AF22" s="24"/>
      <c r="AG22">
        <f t="shared" si="2"/>
        <v>94.03115586593708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1.2150000000000001</v>
      </c>
      <c r="E23">
        <f>GT_NG!S23</f>
        <v>1.9827086183310536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19.540000000000003</v>
      </c>
      <c r="J23">
        <f>Bawana_RLNG!S23</f>
        <v>0</v>
      </c>
      <c r="K23">
        <f>Bawana_Spot!S23</f>
        <v>10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62.09</v>
      </c>
      <c r="AB23" s="75">
        <f>-STOA!Q23</f>
        <v>0</v>
      </c>
      <c r="AC23">
        <f t="shared" si="0"/>
        <v>0.79655275239398082</v>
      </c>
      <c r="AD23">
        <f t="shared" si="1"/>
        <v>94.03115586593708</v>
      </c>
      <c r="AE23">
        <f>'IDT-1'!E23</f>
        <v>0</v>
      </c>
      <c r="AF23" s="24"/>
      <c r="AG23">
        <f t="shared" si="2"/>
        <v>94.03115586593708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1.2150000000000001</v>
      </c>
      <c r="E24">
        <f>GT_NG!S24</f>
        <v>1.9827086183310536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19.540000000000003</v>
      </c>
      <c r="J24">
        <f>Bawana_RLNG!S24</f>
        <v>0</v>
      </c>
      <c r="K24">
        <f>Bawana_Spot!S24</f>
        <v>10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62.09</v>
      </c>
      <c r="AB24" s="75">
        <f>-STOA!Q24</f>
        <v>0</v>
      </c>
      <c r="AC24">
        <f t="shared" si="0"/>
        <v>0.79655275239398082</v>
      </c>
      <c r="AD24">
        <f t="shared" si="1"/>
        <v>94.03115586593708</v>
      </c>
      <c r="AE24">
        <f>'IDT-1'!E24</f>
        <v>0</v>
      </c>
      <c r="AF24" s="24"/>
      <c r="AG24">
        <f t="shared" si="2"/>
        <v>94.03115586593708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1.2150000000000001</v>
      </c>
      <c r="E25">
        <f>GT_NG!S25</f>
        <v>1.9827086183310536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23</v>
      </c>
      <c r="J25">
        <f>Bawana_RLNG!S25</f>
        <v>0</v>
      </c>
      <c r="K25">
        <f>Bawana_Spot!S25</f>
        <v>10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62.09</v>
      </c>
      <c r="AB25" s="75">
        <f>-STOA!Q25</f>
        <v>0</v>
      </c>
      <c r="AC25">
        <f t="shared" si="0"/>
        <v>0.8256167523939808</v>
      </c>
      <c r="AD25">
        <f t="shared" si="1"/>
        <v>97.462091865937069</v>
      </c>
      <c r="AE25">
        <f>'IDT-1'!E25</f>
        <v>0</v>
      </c>
      <c r="AF25" s="24"/>
      <c r="AG25">
        <f t="shared" si="2"/>
        <v>97.462091865937069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1.2150000000000001</v>
      </c>
      <c r="E26">
        <f>GT_NG!S26</f>
        <v>1.9827086183310536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23</v>
      </c>
      <c r="J26">
        <f>Bawana_RLNG!S26</f>
        <v>0</v>
      </c>
      <c r="K26">
        <f>Bawana_Spot!S26</f>
        <v>10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62.09</v>
      </c>
      <c r="AB26" s="75">
        <f>-STOA!Q26</f>
        <v>0</v>
      </c>
      <c r="AC26">
        <f t="shared" si="0"/>
        <v>0.8256167523939808</v>
      </c>
      <c r="AD26">
        <f t="shared" si="1"/>
        <v>97.462091865937069</v>
      </c>
      <c r="AE26">
        <f>'IDT-1'!E26</f>
        <v>0</v>
      </c>
      <c r="AF26" s="24"/>
      <c r="AG26">
        <f t="shared" si="2"/>
        <v>97.462091865937069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1.2150000000000001</v>
      </c>
      <c r="E27">
        <f>GT_NG!S27</f>
        <v>1.9827086183310536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22.999172840394159</v>
      </c>
      <c r="J27">
        <f>Bawana_RLNG!S27</f>
        <v>0</v>
      </c>
      <c r="K27">
        <f>Bawana_Spot!S27</f>
        <v>10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62.09</v>
      </c>
      <c r="AB27" s="75">
        <f>-STOA!Q27</f>
        <v>0</v>
      </c>
      <c r="AC27">
        <f t="shared" si="0"/>
        <v>0.90650180425329174</v>
      </c>
      <c r="AD27">
        <f t="shared" si="1"/>
        <v>107.01037965447192</v>
      </c>
      <c r="AE27">
        <f>'IDT-1'!E27</f>
        <v>0</v>
      </c>
      <c r="AF27" s="24"/>
      <c r="AG27">
        <f t="shared" si="2"/>
        <v>107.01037965447192</v>
      </c>
      <c r="AI27" s="34">
        <f>PXIL!K27</f>
        <v>0</v>
      </c>
      <c r="AJ27" s="34">
        <f>PXIL!Q27</f>
        <v>0</v>
      </c>
      <c r="AK27" s="34">
        <f>RTM_IEX!K27</f>
        <v>9.6300000000000008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1.2150000000000001</v>
      </c>
      <c r="E28">
        <f>GT_NG!S28</f>
        <v>1.9827086183310536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22.999201416617478</v>
      </c>
      <c r="J28">
        <f>Bawana_RLNG!S28</f>
        <v>0</v>
      </c>
      <c r="K28">
        <f>Bawana_Spot!S28</f>
        <v>10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62.09</v>
      </c>
      <c r="AB28" s="75">
        <f>-STOA!Q28</f>
        <v>0</v>
      </c>
      <c r="AC28">
        <f t="shared" si="0"/>
        <v>0.90650204429356762</v>
      </c>
      <c r="AD28">
        <f t="shared" si="1"/>
        <v>107.01040799065495</v>
      </c>
      <c r="AE28">
        <f>'IDT-1'!E28</f>
        <v>0</v>
      </c>
      <c r="AF28" s="24"/>
      <c r="AG28">
        <f t="shared" si="2"/>
        <v>107.01040799065495</v>
      </c>
      <c r="AI28" s="34">
        <f>PXIL!K28</f>
        <v>0</v>
      </c>
      <c r="AJ28" s="34">
        <f>PXIL!Q28</f>
        <v>0</v>
      </c>
      <c r="AK28" s="34">
        <f>RTM_IEX!K28</f>
        <v>9.6300000000000008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1.2150000000000001</v>
      </c>
      <c r="E29">
        <f>GT_NG!S29</f>
        <v>1.9827086183310536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22.999101597593846</v>
      </c>
      <c r="J29">
        <f>Bawana_RLNG!S29</f>
        <v>0</v>
      </c>
      <c r="K29">
        <f>Bawana_Spot!S29</f>
        <v>8.57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10.220000000000001</v>
      </c>
      <c r="Z29" s="34">
        <f>IEX!Q29</f>
        <v>0</v>
      </c>
      <c r="AA29" s="75">
        <f>STOA!K29</f>
        <v>62.09</v>
      </c>
      <c r="AB29" s="75">
        <f>-STOA!Q29</f>
        <v>0</v>
      </c>
      <c r="AC29">
        <f t="shared" si="0"/>
        <v>1.123137205813769</v>
      </c>
      <c r="AD29">
        <f t="shared" si="1"/>
        <v>132.58367301011111</v>
      </c>
      <c r="AE29">
        <f>'IDT-1'!E29</f>
        <v>0</v>
      </c>
      <c r="AF29" s="24"/>
      <c r="AG29">
        <f t="shared" si="2"/>
        <v>132.58367301011111</v>
      </c>
      <c r="AI29" s="34">
        <f>PXIL!K29</f>
        <v>0</v>
      </c>
      <c r="AJ29" s="34">
        <f>PXIL!Q29</f>
        <v>0</v>
      </c>
      <c r="AK29" s="34">
        <f>RTM_IEX!K29</f>
        <v>9.6300000000000008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17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1.2150000000000001</v>
      </c>
      <c r="E30">
        <f>GT_NG!S30</f>
        <v>1.9827086183310536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22.999101597593846</v>
      </c>
      <c r="J30">
        <f>Bawana_RLNG!S30</f>
        <v>0</v>
      </c>
      <c r="K30">
        <f>Bawana_Spot!S30</f>
        <v>8.89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12.42</v>
      </c>
      <c r="Z30" s="34">
        <f>IEX!Q30</f>
        <v>0</v>
      </c>
      <c r="AA30" s="75">
        <f>STOA!K30</f>
        <v>62.09</v>
      </c>
      <c r="AB30" s="75">
        <f>-STOA!Q30</f>
        <v>0</v>
      </c>
      <c r="AC30">
        <f t="shared" si="0"/>
        <v>1.1266652058137692</v>
      </c>
      <c r="AD30">
        <f t="shared" si="1"/>
        <v>133.00014501011114</v>
      </c>
      <c r="AE30">
        <f>'IDT-1'!E30</f>
        <v>0</v>
      </c>
      <c r="AF30" s="24"/>
      <c r="AG30">
        <f t="shared" si="2"/>
        <v>133.00014501011114</v>
      </c>
      <c r="AI30" s="34">
        <f>PXIL!K30</f>
        <v>0</v>
      </c>
      <c r="AJ30" s="34">
        <f>PXIL!Q30</f>
        <v>0</v>
      </c>
      <c r="AK30" s="34">
        <f>RTM_IEX!K30</f>
        <v>9.6300000000000008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14.9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1.2150000000000001</v>
      </c>
      <c r="E31">
        <f>GT_NG!S31</f>
        <v>1.9827086183310536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22.999101597593846</v>
      </c>
      <c r="J31">
        <f>Bawana_RLNG!S31</f>
        <v>0</v>
      </c>
      <c r="K31">
        <f>Bawana_Spot!S31</f>
        <v>22.58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12.99</v>
      </c>
      <c r="Z31" s="34">
        <f>IEX!Q31</f>
        <v>0</v>
      </c>
      <c r="AA31" s="75">
        <f>STOA!K31</f>
        <v>62.09</v>
      </c>
      <c r="AB31" s="75">
        <f>-STOA!Q31</f>
        <v>0</v>
      </c>
      <c r="AC31">
        <f t="shared" si="0"/>
        <v>1.1517812058137691</v>
      </c>
      <c r="AD31">
        <f t="shared" si="1"/>
        <v>135.96502901011112</v>
      </c>
      <c r="AE31">
        <f>'IDT-1'!E31</f>
        <v>0</v>
      </c>
      <c r="AF31" s="24"/>
      <c r="AG31">
        <f t="shared" si="2"/>
        <v>135.96502901011112</v>
      </c>
      <c r="AI31" s="34">
        <f>PXIL!K31</f>
        <v>0</v>
      </c>
      <c r="AJ31" s="34">
        <f>PXIL!Q31</f>
        <v>0</v>
      </c>
      <c r="AK31" s="34">
        <f>RTM_IEX!K31</f>
        <v>8.51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4.75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1.2150000000000001</v>
      </c>
      <c r="E32">
        <f>GT_NG!S32</f>
        <v>1.9827086183310536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22.999101597593846</v>
      </c>
      <c r="J32">
        <f>Bawana_RLNG!S32</f>
        <v>0</v>
      </c>
      <c r="K32">
        <f>Bawana_Spot!S32</f>
        <v>20.440000000000001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13.77</v>
      </c>
      <c r="Z32" s="34">
        <f>IEX!Q32</f>
        <v>0</v>
      </c>
      <c r="AA32" s="75">
        <f>STOA!K32</f>
        <v>62.09</v>
      </c>
      <c r="AB32" s="75">
        <f>-STOA!Q32</f>
        <v>0</v>
      </c>
      <c r="AC32">
        <f t="shared" si="0"/>
        <v>1.0952492058137691</v>
      </c>
      <c r="AD32">
        <f t="shared" si="1"/>
        <v>129.29156101011114</v>
      </c>
      <c r="AE32">
        <f>'IDT-1'!E32</f>
        <v>0</v>
      </c>
      <c r="AF32" s="24"/>
      <c r="AG32">
        <f t="shared" si="2"/>
        <v>129.29156101011114</v>
      </c>
      <c r="AI32" s="34">
        <f>PXIL!K32</f>
        <v>0</v>
      </c>
      <c r="AJ32" s="34">
        <f>PXIL!Q32</f>
        <v>0</v>
      </c>
      <c r="AK32" s="34">
        <f>RTM_IEX!K32</f>
        <v>5.03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2.86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1.2150000000000001</v>
      </c>
      <c r="E33">
        <f>GT_NG!S33</f>
        <v>1.9827086183310536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22.999101597593846</v>
      </c>
      <c r="J33">
        <f>Bawana_RLNG!S33</f>
        <v>0</v>
      </c>
      <c r="K33">
        <f>Bawana_Spot!S33</f>
        <v>20.25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8.26</v>
      </c>
      <c r="Z33" s="34">
        <f>IEX!Q33</f>
        <v>0</v>
      </c>
      <c r="AA33" s="75">
        <f>STOA!K33</f>
        <v>62.09</v>
      </c>
      <c r="AB33" s="75">
        <f>-STOA!Q33</f>
        <v>0</v>
      </c>
      <c r="AC33">
        <f t="shared" si="0"/>
        <v>1.0392212058137691</v>
      </c>
      <c r="AD33">
        <f t="shared" si="1"/>
        <v>122.67758901011112</v>
      </c>
      <c r="AE33">
        <f>'IDT-1'!E33</f>
        <v>0</v>
      </c>
      <c r="AF33" s="24"/>
      <c r="AG33">
        <f t="shared" si="2"/>
        <v>122.67758901011112</v>
      </c>
      <c r="AI33" s="34">
        <f>PXIL!K33</f>
        <v>0</v>
      </c>
      <c r="AJ33" s="34">
        <f>PXIL!Q33</f>
        <v>0</v>
      </c>
      <c r="AK33" s="34">
        <f>RTM_IEX!K33</f>
        <v>4.47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2.4500000000000002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1.2150000000000001</v>
      </c>
      <c r="E34">
        <f>GT_NG!S34</f>
        <v>1.9827086183310536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22.999101597593846</v>
      </c>
      <c r="J34">
        <f>Bawana_RLNG!S34</f>
        <v>0</v>
      </c>
      <c r="K34">
        <f>Bawana_Spot!S34</f>
        <v>20.25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7.63</v>
      </c>
      <c r="Z34" s="34">
        <f>IEX!Q34</f>
        <v>0</v>
      </c>
      <c r="AA34" s="75">
        <f>STOA!K34</f>
        <v>62.09</v>
      </c>
      <c r="AB34" s="75">
        <f>-STOA!Q34</f>
        <v>0</v>
      </c>
      <c r="AC34">
        <f t="shared" si="0"/>
        <v>1.0496372058137691</v>
      </c>
      <c r="AD34">
        <f t="shared" si="1"/>
        <v>123.90717301011112</v>
      </c>
      <c r="AE34">
        <f>'IDT-1'!E34</f>
        <v>0</v>
      </c>
      <c r="AF34" s="24"/>
      <c r="AG34">
        <f t="shared" si="2"/>
        <v>123.90717301011112</v>
      </c>
      <c r="AI34" s="34">
        <f>PXIL!K34</f>
        <v>0</v>
      </c>
      <c r="AJ34" s="34">
        <f>PXIL!Q34</f>
        <v>0</v>
      </c>
      <c r="AK34" s="34">
        <f>RTM_IEX!K34</f>
        <v>5.94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2.85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1.2150000000000001</v>
      </c>
      <c r="E35">
        <f>GT_NG!S35</f>
        <v>1.9827086183310536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22.999101597593846</v>
      </c>
      <c r="J35">
        <f>Bawana_RLNG!S35</f>
        <v>0</v>
      </c>
      <c r="K35">
        <f>Bawana_Spot!S35</f>
        <v>20.25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10.68</v>
      </c>
      <c r="Z35" s="34">
        <f>IEX!Q35</f>
        <v>0</v>
      </c>
      <c r="AA35" s="75">
        <f>STOA!K35</f>
        <v>62.09</v>
      </c>
      <c r="AB35" s="75">
        <f>-STOA!Q35</f>
        <v>0</v>
      </c>
      <c r="AC35">
        <f t="shared" si="0"/>
        <v>1.0874372058137693</v>
      </c>
      <c r="AD35">
        <f t="shared" si="1"/>
        <v>128.36937301011116</v>
      </c>
      <c r="AE35">
        <f>'IDT-1'!E35</f>
        <v>0</v>
      </c>
      <c r="AF35" s="24"/>
      <c r="AG35">
        <f t="shared" si="2"/>
        <v>128.36937301011116</v>
      </c>
      <c r="AI35" s="34">
        <f>PXIL!K35</f>
        <v>0</v>
      </c>
      <c r="AJ35" s="34">
        <f>PXIL!Q35</f>
        <v>0</v>
      </c>
      <c r="AK35" s="34">
        <f>RTM_IEX!K35</f>
        <v>4.9000000000000004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5.34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1.2150000000000001</v>
      </c>
      <c r="E36">
        <f>GT_NG!S36</f>
        <v>1.9827086183310536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22.999101597593846</v>
      </c>
      <c r="J36">
        <f>Bawana_RLNG!S36</f>
        <v>0</v>
      </c>
      <c r="K36">
        <f>Bawana_Spot!S36</f>
        <v>20.25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7.68</v>
      </c>
      <c r="Z36" s="34">
        <f>IEX!Q36</f>
        <v>0</v>
      </c>
      <c r="AA36" s="75">
        <f>STOA!K36</f>
        <v>62.09</v>
      </c>
      <c r="AB36" s="75">
        <f>-STOA!Q36</f>
        <v>0</v>
      </c>
      <c r="AC36">
        <f t="shared" si="0"/>
        <v>1.079457205813769</v>
      </c>
      <c r="AD36">
        <f t="shared" si="1"/>
        <v>127.42735301011113</v>
      </c>
      <c r="AE36">
        <f>'IDT-1'!E36</f>
        <v>0</v>
      </c>
      <c r="AF36" s="24"/>
      <c r="AG36">
        <f t="shared" si="2"/>
        <v>127.42735301011113</v>
      </c>
      <c r="AI36" s="34">
        <f>PXIL!K36</f>
        <v>0</v>
      </c>
      <c r="AJ36" s="34">
        <f>PXIL!Q36</f>
        <v>0</v>
      </c>
      <c r="AK36" s="34">
        <f>RTM_IEX!K36</f>
        <v>5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7.29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1.2150000000000001</v>
      </c>
      <c r="E37">
        <f>GT_NG!S37</f>
        <v>1.9827086183310536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22.999101597593846</v>
      </c>
      <c r="J37">
        <f>Bawana_RLNG!S37</f>
        <v>0</v>
      </c>
      <c r="K37">
        <f>Bawana_Spot!S37</f>
        <v>24.27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16</v>
      </c>
      <c r="Z37" s="34">
        <f>IEX!Q37</f>
        <v>0</v>
      </c>
      <c r="AA37" s="75">
        <f>STOA!K37</f>
        <v>62.09</v>
      </c>
      <c r="AB37" s="75">
        <f>-STOA!Q37</f>
        <v>0</v>
      </c>
      <c r="AC37">
        <f t="shared" si="0"/>
        <v>1.2026852058137689</v>
      </c>
      <c r="AD37">
        <f t="shared" si="1"/>
        <v>141.97412501011109</v>
      </c>
      <c r="AE37">
        <f>'IDT-1'!E37</f>
        <v>0</v>
      </c>
      <c r="AF37" s="24"/>
      <c r="AG37">
        <f t="shared" si="2"/>
        <v>141.97412501011109</v>
      </c>
      <c r="AI37" s="34">
        <f>PXIL!K37</f>
        <v>0</v>
      </c>
      <c r="AJ37" s="34">
        <f>PXIL!Q37</f>
        <v>0</v>
      </c>
      <c r="AK37" s="34">
        <f>RTM_IEX!K37</f>
        <v>5.14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9.48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1.2150000000000001</v>
      </c>
      <c r="E38">
        <f>GT_NG!S38</f>
        <v>1.9827086183310536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22.999101597593846</v>
      </c>
      <c r="J38">
        <f>Bawana_RLNG!S38</f>
        <v>0</v>
      </c>
      <c r="K38">
        <f>Bawana_Spot!S38</f>
        <v>24.27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26.59</v>
      </c>
      <c r="Z38" s="34">
        <f>IEX!Q38</f>
        <v>0</v>
      </c>
      <c r="AA38" s="75">
        <f>STOA!K38</f>
        <v>62.09</v>
      </c>
      <c r="AB38" s="75">
        <f>-STOA!Q38</f>
        <v>0</v>
      </c>
      <c r="AC38">
        <f t="shared" si="0"/>
        <v>1.3387652058137691</v>
      </c>
      <c r="AD38">
        <f t="shared" si="1"/>
        <v>158.03804501011115</v>
      </c>
      <c r="AE38">
        <f>'IDT-1'!E38</f>
        <v>0</v>
      </c>
      <c r="AF38" s="24"/>
      <c r="AG38">
        <f t="shared" si="2"/>
        <v>158.03804501011115</v>
      </c>
      <c r="AI38" s="34">
        <f>PXIL!K38</f>
        <v>0</v>
      </c>
      <c r="AJ38" s="34">
        <f>PXIL!Q38</f>
        <v>0</v>
      </c>
      <c r="AK38" s="34">
        <f>RTM_IEX!K38</f>
        <v>4.0999999999999996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16.13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1.2150000000000001</v>
      </c>
      <c r="E39">
        <f>GT_NG!S39</f>
        <v>1.9664569083447332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22.999101597593846</v>
      </c>
      <c r="J39">
        <f>Bawana_RLNG!S39</f>
        <v>0</v>
      </c>
      <c r="K39">
        <f>Bawana_Spot!S39</f>
        <v>24.27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36.65</v>
      </c>
      <c r="Z39" s="34">
        <f>IEX!Q39</f>
        <v>0</v>
      </c>
      <c r="AA39" s="75">
        <f>STOA!K39</f>
        <v>62.09</v>
      </c>
      <c r="AB39" s="75">
        <f>-STOA!Q39</f>
        <v>0</v>
      </c>
      <c r="AC39">
        <f t="shared" si="0"/>
        <v>1.4977246914498841</v>
      </c>
      <c r="AD39">
        <f t="shared" si="1"/>
        <v>176.80283381448871</v>
      </c>
      <c r="AE39">
        <f>'IDT-1'!E39</f>
        <v>0</v>
      </c>
      <c r="AF39" s="24"/>
      <c r="AG39">
        <f t="shared" si="2"/>
        <v>176.80283381448871</v>
      </c>
      <c r="AI39" s="34">
        <f>PXIL!K39</f>
        <v>0</v>
      </c>
      <c r="AJ39" s="34">
        <f>PXIL!Q39</f>
        <v>0</v>
      </c>
      <c r="AK39" s="34">
        <f>RTM_IEX!K39</f>
        <v>2.0499999999999998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27.06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1.2150000000000001</v>
      </c>
      <c r="E40">
        <f>GT_NG!S40</f>
        <v>1.9664569083447332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22.999101597593846</v>
      </c>
      <c r="J40">
        <f>Bawana_RLNG!S40</f>
        <v>0</v>
      </c>
      <c r="K40">
        <f>Bawana_Spot!S40</f>
        <v>24.27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36.43</v>
      </c>
      <c r="Z40" s="34">
        <f>IEX!Q40</f>
        <v>0</v>
      </c>
      <c r="AA40" s="75">
        <f>STOA!K40</f>
        <v>62.09</v>
      </c>
      <c r="AB40" s="75">
        <f>-STOA!Q40</f>
        <v>0</v>
      </c>
      <c r="AC40">
        <f t="shared" si="0"/>
        <v>1.555852691449884</v>
      </c>
      <c r="AD40">
        <f t="shared" si="1"/>
        <v>183.66470581448871</v>
      </c>
      <c r="AE40">
        <f>'IDT-1'!E40</f>
        <v>0</v>
      </c>
      <c r="AF40" s="24"/>
      <c r="AG40">
        <f t="shared" si="2"/>
        <v>183.66470581448871</v>
      </c>
      <c r="AI40" s="34">
        <f>PXIL!K40</f>
        <v>0</v>
      </c>
      <c r="AJ40" s="34">
        <f>PXIL!Q40</f>
        <v>0</v>
      </c>
      <c r="AK40" s="34">
        <f>RTM_IEX!K40</f>
        <v>2.54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33.71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1.2150000000000001</v>
      </c>
      <c r="E41">
        <f>GT_NG!S41</f>
        <v>1.9664569083447332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22.999101597593846</v>
      </c>
      <c r="J41">
        <f>Bawana_RLNG!S41</f>
        <v>0</v>
      </c>
      <c r="K41">
        <f>Bawana_Spot!S41</f>
        <v>24.27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35.08</v>
      </c>
      <c r="Z41" s="34">
        <f>IEX!Q41</f>
        <v>0</v>
      </c>
      <c r="AA41" s="75">
        <f>STOA!K41</f>
        <v>62.09</v>
      </c>
      <c r="AB41" s="75">
        <f>-STOA!Q41</f>
        <v>0</v>
      </c>
      <c r="AC41">
        <f t="shared" si="0"/>
        <v>1.6149886914498839</v>
      </c>
      <c r="AD41">
        <f t="shared" si="1"/>
        <v>190.64556981448865</v>
      </c>
      <c r="AE41">
        <f>'IDT-1'!E41</f>
        <v>0</v>
      </c>
      <c r="AF41" s="24"/>
      <c r="AG41">
        <f t="shared" si="2"/>
        <v>190.64556981448865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44.64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1.2150000000000001</v>
      </c>
      <c r="E42">
        <f>GT_NG!S42</f>
        <v>1.9664569083447332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22.999101597593846</v>
      </c>
      <c r="J42">
        <f>Bawana_RLNG!S42</f>
        <v>0</v>
      </c>
      <c r="K42">
        <f>Bawana_Spot!S42</f>
        <v>9.6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33.33</v>
      </c>
      <c r="Z42" s="34">
        <f>IEX!Q42</f>
        <v>0</v>
      </c>
      <c r="AA42" s="75">
        <f>STOA!K42</f>
        <v>62.09</v>
      </c>
      <c r="AB42" s="75">
        <f>-STOA!Q42</f>
        <v>0</v>
      </c>
      <c r="AC42">
        <f t="shared" si="0"/>
        <v>1.5847486914498838</v>
      </c>
      <c r="AD42">
        <f t="shared" si="1"/>
        <v>187.07580981448871</v>
      </c>
      <c r="AE42">
        <f>'IDT-1'!E42</f>
        <v>0</v>
      </c>
      <c r="AF42" s="24"/>
      <c r="AG42">
        <f t="shared" si="2"/>
        <v>187.07580981448871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57.46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1.2150000000000001</v>
      </c>
      <c r="E43">
        <f>GT_NG!S43</f>
        <v>1.9664569083447332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22.999101597593846</v>
      </c>
      <c r="J43">
        <f>Bawana_RLNG!S43</f>
        <v>0</v>
      </c>
      <c r="K43">
        <f>Bawana_Spot!S43</f>
        <v>10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11.4</v>
      </c>
      <c r="Z43" s="34">
        <f>IEX!Q43</f>
        <v>0</v>
      </c>
      <c r="AA43" s="75">
        <f>STOA!K43</f>
        <v>62.09</v>
      </c>
      <c r="AB43" s="75">
        <f>-STOA!Q43</f>
        <v>0</v>
      </c>
      <c r="AC43">
        <f t="shared" si="0"/>
        <v>1.7005846914498839</v>
      </c>
      <c r="AD43">
        <f t="shared" si="1"/>
        <v>200.7499738144887</v>
      </c>
      <c r="AE43">
        <f>'IDT-1'!E43</f>
        <v>0</v>
      </c>
      <c r="AF43" s="24"/>
      <c r="AG43">
        <f t="shared" si="2"/>
        <v>200.7499738144887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92.78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1.2150000000000001</v>
      </c>
      <c r="E44">
        <f>GT_NG!S44</f>
        <v>1.9664569083447332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22.999101597593846</v>
      </c>
      <c r="J44">
        <f>Bawana_RLNG!S44</f>
        <v>0</v>
      </c>
      <c r="K44">
        <f>Bawana_Spot!S44</f>
        <v>10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95.79</v>
      </c>
      <c r="AB44" s="75">
        <f>-STOA!Q44</f>
        <v>0</v>
      </c>
      <c r="AC44">
        <f t="shared" si="0"/>
        <v>1.5128446914498839</v>
      </c>
      <c r="AD44">
        <f t="shared" si="1"/>
        <v>178.58771381448869</v>
      </c>
      <c r="AE44">
        <f>'IDT-1'!E44</f>
        <v>0</v>
      </c>
      <c r="AF44" s="24"/>
      <c r="AG44">
        <f t="shared" si="2"/>
        <v>178.58771381448869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48.13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1.2150000000000001</v>
      </c>
      <c r="E45">
        <f>GT_NG!S45</f>
        <v>1.9664569083447332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22.999101597593846</v>
      </c>
      <c r="J45">
        <f>Bawana_RLNG!S45</f>
        <v>0</v>
      </c>
      <c r="K45">
        <f>Bawana_Spot!S45</f>
        <v>10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95.79</v>
      </c>
      <c r="AB45" s="75">
        <f>-STOA!Q45</f>
        <v>0</v>
      </c>
      <c r="AC45">
        <f t="shared" si="0"/>
        <v>1.4077606914498839</v>
      </c>
      <c r="AD45">
        <f t="shared" si="1"/>
        <v>166.18279781448871</v>
      </c>
      <c r="AE45">
        <f>'IDT-1'!E45</f>
        <v>0</v>
      </c>
      <c r="AF45" s="24"/>
      <c r="AG45">
        <f t="shared" si="2"/>
        <v>166.18279781448871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35.619999999999997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1.2150000000000001</v>
      </c>
      <c r="E46">
        <f>GT_NG!S46</f>
        <v>1.9664569083447332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22.999101597593846</v>
      </c>
      <c r="J46">
        <f>Bawana_RLNG!S46</f>
        <v>0</v>
      </c>
      <c r="K46">
        <f>Bawana_Spot!S46</f>
        <v>10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95.79</v>
      </c>
      <c r="AB46" s="75">
        <f>-STOA!Q46</f>
        <v>0</v>
      </c>
      <c r="AC46">
        <f t="shared" si="0"/>
        <v>1.3996126914498839</v>
      </c>
      <c r="AD46">
        <f t="shared" si="1"/>
        <v>165.22094581448872</v>
      </c>
      <c r="AE46">
        <f>'IDT-1'!E46</f>
        <v>0</v>
      </c>
      <c r="AF46" s="24"/>
      <c r="AG46">
        <f t="shared" si="2"/>
        <v>165.22094581448872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34.65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1.2150000000000001</v>
      </c>
      <c r="E47">
        <f>GT_NG!S47</f>
        <v>1.9664569083447332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22.999101597593846</v>
      </c>
      <c r="J47">
        <f>Bawana_RLNG!S47</f>
        <v>0</v>
      </c>
      <c r="K47">
        <f>Bawana_Spot!S47</f>
        <v>10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95.79</v>
      </c>
      <c r="AB47" s="75">
        <f>-STOA!Q47</f>
        <v>0</v>
      </c>
      <c r="AC47">
        <f t="shared" si="0"/>
        <v>1.383484691449884</v>
      </c>
      <c r="AD47">
        <f t="shared" si="1"/>
        <v>163.31707381448868</v>
      </c>
      <c r="AE47">
        <f>'IDT-1'!E47</f>
        <v>0</v>
      </c>
      <c r="AF47" s="24"/>
      <c r="AG47">
        <f t="shared" si="2"/>
        <v>163.31707381448868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32.729999999999997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1.2150000000000001</v>
      </c>
      <c r="E48">
        <f>GT_NG!S48</f>
        <v>1.9664569083447332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22.999101597593846</v>
      </c>
      <c r="J48">
        <f>Bawana_RLNG!S48</f>
        <v>0</v>
      </c>
      <c r="K48">
        <f>Bawana_Spot!S48</f>
        <v>10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95.79</v>
      </c>
      <c r="AB48" s="75">
        <f>-STOA!Q48</f>
        <v>0</v>
      </c>
      <c r="AC48">
        <f t="shared" si="0"/>
        <v>1.3511446914498839</v>
      </c>
      <c r="AD48">
        <f t="shared" si="1"/>
        <v>159.49941381448869</v>
      </c>
      <c r="AE48">
        <f>'IDT-1'!E48</f>
        <v>0</v>
      </c>
      <c r="AF48" s="24"/>
      <c r="AG48">
        <f t="shared" si="2"/>
        <v>159.49941381448869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28.88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1.2150000000000001</v>
      </c>
      <c r="E49">
        <f>GT_NG!S49</f>
        <v>1.9664569083447332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22.999101597593846</v>
      </c>
      <c r="J49">
        <f>Bawana_RLNG!S49</f>
        <v>0</v>
      </c>
      <c r="K49">
        <f>Bawana_Spot!S49</f>
        <v>10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95.79</v>
      </c>
      <c r="AB49" s="75">
        <f>-STOA!Q49</f>
        <v>0</v>
      </c>
      <c r="AC49">
        <f t="shared" si="0"/>
        <v>1.448164691449884</v>
      </c>
      <c r="AD49">
        <f t="shared" si="1"/>
        <v>170.95239381448872</v>
      </c>
      <c r="AE49">
        <f>'IDT-1'!E49</f>
        <v>0</v>
      </c>
      <c r="AF49" s="24"/>
      <c r="AG49">
        <f t="shared" si="2"/>
        <v>170.95239381448872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40.43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1.2150000000000001</v>
      </c>
      <c r="E50">
        <f>GT_NG!S50</f>
        <v>1.9664569083447332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22.999101597593846</v>
      </c>
      <c r="J50">
        <f>Bawana_RLNG!S50</f>
        <v>0</v>
      </c>
      <c r="K50">
        <f>Bawana_Spot!S50</f>
        <v>10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95.79</v>
      </c>
      <c r="AB50" s="75">
        <f>-STOA!Q50</f>
        <v>0</v>
      </c>
      <c r="AC50">
        <f t="shared" si="0"/>
        <v>1.440100691449884</v>
      </c>
      <c r="AD50">
        <f t="shared" si="1"/>
        <v>170.0004578144887</v>
      </c>
      <c r="AE50">
        <f>'IDT-1'!E50</f>
        <v>0</v>
      </c>
      <c r="AF50" s="24"/>
      <c r="AG50">
        <f t="shared" si="2"/>
        <v>170.0004578144887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39.47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1.2150000000000001</v>
      </c>
      <c r="E51">
        <f>GT_NG!S51</f>
        <v>1.9664569083447332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22.999101597593846</v>
      </c>
      <c r="J51">
        <f>Bawana_RLNG!S51</f>
        <v>0</v>
      </c>
      <c r="K51">
        <f>Bawana_Spot!S51</f>
        <v>10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95.79</v>
      </c>
      <c r="AB51" s="75">
        <f>-STOA!Q51</f>
        <v>0</v>
      </c>
      <c r="AC51">
        <f t="shared" si="0"/>
        <v>1.3511446914498839</v>
      </c>
      <c r="AD51">
        <f t="shared" si="1"/>
        <v>159.49941381448869</v>
      </c>
      <c r="AE51">
        <f>'IDT-1'!E51</f>
        <v>0</v>
      </c>
      <c r="AF51" s="24"/>
      <c r="AG51">
        <f t="shared" si="2"/>
        <v>159.49941381448869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28.88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1.2150000000000001</v>
      </c>
      <c r="E52">
        <f>GT_NG!S52</f>
        <v>1.9655230596175475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10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95.79</v>
      </c>
      <c r="AB52" s="75">
        <f>-STOA!Q52</f>
        <v>0</v>
      </c>
      <c r="AC52">
        <f t="shared" si="0"/>
        <v>1.3511443937007874</v>
      </c>
      <c r="AD52">
        <f t="shared" si="1"/>
        <v>159.49937866591677</v>
      </c>
      <c r="AE52">
        <f>'IDT-1'!E52</f>
        <v>0</v>
      </c>
      <c r="AF52" s="24"/>
      <c r="AG52">
        <f t="shared" si="2"/>
        <v>159.49937866591677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28.88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1.2150000000000001</v>
      </c>
      <c r="E53">
        <f>GT_NG!S53</f>
        <v>1.9655230596175475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10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95.79</v>
      </c>
      <c r="AB53" s="75">
        <f>-STOA!Q53</f>
        <v>0</v>
      </c>
      <c r="AC53">
        <f t="shared" si="0"/>
        <v>1.3511443937007874</v>
      </c>
      <c r="AD53">
        <f t="shared" si="1"/>
        <v>159.49937866591677</v>
      </c>
      <c r="AE53">
        <f>'IDT-1'!E53</f>
        <v>0</v>
      </c>
      <c r="AF53" s="24"/>
      <c r="AG53">
        <f t="shared" si="2"/>
        <v>159.49937866591677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28.88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1.2150000000000001</v>
      </c>
      <c r="E54">
        <f>GT_NG!S54</f>
        <v>1.9655230596175475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10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95.79</v>
      </c>
      <c r="AB54" s="75">
        <f>-STOA!Q54</f>
        <v>0</v>
      </c>
      <c r="AC54">
        <f t="shared" si="0"/>
        <v>1.3107403937007875</v>
      </c>
      <c r="AD54">
        <f t="shared" si="1"/>
        <v>154.72978266591676</v>
      </c>
      <c r="AE54">
        <f>'IDT-1'!E54</f>
        <v>0</v>
      </c>
      <c r="AF54" s="24"/>
      <c r="AG54">
        <f t="shared" si="2"/>
        <v>154.72978266591676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24.07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1.2150000000000001</v>
      </c>
      <c r="E55">
        <f>GT_NG!S55</f>
        <v>1.9655230596175475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10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95.79</v>
      </c>
      <c r="AB55" s="75">
        <f>-STOA!Q55</f>
        <v>0</v>
      </c>
      <c r="AC55">
        <f t="shared" si="0"/>
        <v>1.1893603937007875</v>
      </c>
      <c r="AD55">
        <f t="shared" si="1"/>
        <v>140.40116266591679</v>
      </c>
      <c r="AE55">
        <f>'IDT-1'!E55</f>
        <v>0</v>
      </c>
      <c r="AF55" s="24"/>
      <c r="AG55">
        <f t="shared" si="2"/>
        <v>140.40116266591679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9.6199999999999992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1.2150000000000001</v>
      </c>
      <c r="E56">
        <f>GT_NG!S56</f>
        <v>1.9655230596175475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10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95.79</v>
      </c>
      <c r="AB56" s="75">
        <f>-STOA!Q56</f>
        <v>0</v>
      </c>
      <c r="AC56">
        <f t="shared" si="0"/>
        <v>1.1894443937007875</v>
      </c>
      <c r="AD56">
        <f t="shared" si="1"/>
        <v>140.41107866591676</v>
      </c>
      <c r="AE56">
        <f>'IDT-1'!E56</f>
        <v>0</v>
      </c>
      <c r="AF56" s="24"/>
      <c r="AG56">
        <f t="shared" si="2"/>
        <v>140.41107866591676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9.6300000000000008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1.2150000000000001</v>
      </c>
      <c r="E57">
        <f>GT_NG!S57</f>
        <v>1.9655230596175475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10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95.79</v>
      </c>
      <c r="AB57" s="75">
        <f>-STOA!Q57</f>
        <v>0</v>
      </c>
      <c r="AC57">
        <f t="shared" si="0"/>
        <v>1.1893603937007875</v>
      </c>
      <c r="AD57">
        <f t="shared" si="1"/>
        <v>140.40116266591679</v>
      </c>
      <c r="AE57">
        <f>'IDT-1'!E57</f>
        <v>0</v>
      </c>
      <c r="AF57" s="24"/>
      <c r="AG57">
        <f t="shared" si="2"/>
        <v>140.40116266591679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9.6199999999999992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1.2150000000000001</v>
      </c>
      <c r="E58">
        <f>GT_NG!S58</f>
        <v>1.9651041666666664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10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95.79</v>
      </c>
      <c r="AB58" s="75">
        <f>-STOA!Q58</f>
        <v>0</v>
      </c>
      <c r="AC58">
        <f t="shared" si="0"/>
        <v>1.1893568749999999</v>
      </c>
      <c r="AD58">
        <f t="shared" si="1"/>
        <v>140.40074729166668</v>
      </c>
      <c r="AE58">
        <f>'IDT-1'!E58</f>
        <v>0</v>
      </c>
      <c r="AF58" s="24"/>
      <c r="AG58">
        <f t="shared" si="2"/>
        <v>140.40074729166668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9.6199999999999992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1.2150000000000001</v>
      </c>
      <c r="E59">
        <f>GT_NG!S59</f>
        <v>1.9651041666666664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10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95.79</v>
      </c>
      <c r="AB59" s="75">
        <f>-STOA!Q59</f>
        <v>0</v>
      </c>
      <c r="AC59">
        <f t="shared" si="0"/>
        <v>1.1893568749999999</v>
      </c>
      <c r="AD59">
        <f t="shared" si="1"/>
        <v>140.40074729166668</v>
      </c>
      <c r="AE59">
        <f>'IDT-1'!E59</f>
        <v>0</v>
      </c>
      <c r="AF59" s="24"/>
      <c r="AG59">
        <f t="shared" si="2"/>
        <v>140.40074729166668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9.6199999999999992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1.2150000000000001</v>
      </c>
      <c r="E60">
        <f>GT_NG!S60</f>
        <v>1.9651041666666664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10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95.79</v>
      </c>
      <c r="AB60" s="75">
        <f>-STOA!Q60</f>
        <v>0</v>
      </c>
      <c r="AC60">
        <f t="shared" si="0"/>
        <v>1.1893568749999999</v>
      </c>
      <c r="AD60">
        <f t="shared" si="1"/>
        <v>140.40074729166668</v>
      </c>
      <c r="AE60">
        <f>'IDT-1'!E60</f>
        <v>0</v>
      </c>
      <c r="AF60" s="24"/>
      <c r="AG60">
        <f t="shared" si="2"/>
        <v>140.40074729166668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9.6199999999999992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1.2150000000000001</v>
      </c>
      <c r="E61">
        <f>GT_NG!S61</f>
        <v>1.9651041666666664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10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95.79</v>
      </c>
      <c r="AB61" s="75">
        <f>-STOA!Q61</f>
        <v>0</v>
      </c>
      <c r="AC61">
        <f t="shared" si="0"/>
        <v>1.1893568749999999</v>
      </c>
      <c r="AD61">
        <f t="shared" si="1"/>
        <v>140.40074729166668</v>
      </c>
      <c r="AE61">
        <f>'IDT-1'!E61</f>
        <v>0</v>
      </c>
      <c r="AF61" s="24"/>
      <c r="AG61">
        <f t="shared" si="2"/>
        <v>140.40074729166668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9.6199999999999992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1.2150000000000001</v>
      </c>
      <c r="E62">
        <f>GT_NG!S62</f>
        <v>1.9651041666666664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10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95.79</v>
      </c>
      <c r="AB62" s="75">
        <f>-STOA!Q62</f>
        <v>0</v>
      </c>
      <c r="AC62">
        <f t="shared" si="0"/>
        <v>1.1894408749999998</v>
      </c>
      <c r="AD62">
        <f t="shared" si="1"/>
        <v>140.41066329166665</v>
      </c>
      <c r="AE62">
        <f>'IDT-1'!E62</f>
        <v>0</v>
      </c>
      <c r="AF62" s="24"/>
      <c r="AG62">
        <f t="shared" si="2"/>
        <v>140.41066329166665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9.6300000000000008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1.2150000000000001</v>
      </c>
      <c r="E63">
        <f>GT_NG!S63</f>
        <v>1.9651041666666664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10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95.79</v>
      </c>
      <c r="AB63" s="75">
        <f>-STOA!Q63</f>
        <v>0</v>
      </c>
      <c r="AC63">
        <f t="shared" si="0"/>
        <v>1.1894408749999998</v>
      </c>
      <c r="AD63">
        <f t="shared" si="1"/>
        <v>140.41066329166665</v>
      </c>
      <c r="AE63">
        <f>'IDT-1'!E63</f>
        <v>0</v>
      </c>
      <c r="AF63" s="24"/>
      <c r="AG63">
        <f t="shared" si="2"/>
        <v>140.41066329166665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9.6300000000000008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1.2150000000000001</v>
      </c>
      <c r="E64">
        <f>GT_NG!S64</f>
        <v>1.9651041666666664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10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95.79</v>
      </c>
      <c r="AB64" s="75">
        <f>-STOA!Q64</f>
        <v>0</v>
      </c>
      <c r="AC64">
        <f t="shared" si="0"/>
        <v>1.1893568749999999</v>
      </c>
      <c r="AD64">
        <f t="shared" si="1"/>
        <v>140.40074729166668</v>
      </c>
      <c r="AE64">
        <f>'IDT-1'!E64</f>
        <v>0</v>
      </c>
      <c r="AF64" s="24"/>
      <c r="AG64">
        <f t="shared" si="2"/>
        <v>140.40074729166668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9.6199999999999992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1.2150000000000001</v>
      </c>
      <c r="E65">
        <f>GT_NG!S65</f>
        <v>1.9651041666666664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10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95.79</v>
      </c>
      <c r="AB65" s="75">
        <f>-STOA!Q65</f>
        <v>0</v>
      </c>
      <c r="AC65">
        <f t="shared" si="0"/>
        <v>1.1894408749999998</v>
      </c>
      <c r="AD65">
        <f t="shared" si="1"/>
        <v>140.41066329166665</v>
      </c>
      <c r="AE65">
        <f>'IDT-1'!E65</f>
        <v>0</v>
      </c>
      <c r="AF65" s="24"/>
      <c r="AG65">
        <f t="shared" si="2"/>
        <v>140.41066329166665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9.6300000000000008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1.2150000000000001</v>
      </c>
      <c r="E66">
        <f>GT_NG!S66</f>
        <v>1.9651041666666664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10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95.79</v>
      </c>
      <c r="AB66" s="75">
        <f>-STOA!Q66</f>
        <v>0</v>
      </c>
      <c r="AC66">
        <f t="shared" si="0"/>
        <v>1.1894408749999998</v>
      </c>
      <c r="AD66">
        <f t="shared" si="1"/>
        <v>140.41066329166665</v>
      </c>
      <c r="AE66">
        <f>'IDT-1'!E66</f>
        <v>0</v>
      </c>
      <c r="AF66" s="24"/>
      <c r="AG66">
        <f t="shared" si="2"/>
        <v>140.41066329166665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9.6300000000000008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1.2150000000000001</v>
      </c>
      <c r="E67">
        <f>GT_NG!S67</f>
        <v>1.9651041666666664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10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95.79</v>
      </c>
      <c r="AB67" s="75">
        <f>-STOA!Q67</f>
        <v>0</v>
      </c>
      <c r="AC67">
        <f t="shared" si="0"/>
        <v>1.1893568749999999</v>
      </c>
      <c r="AD67">
        <f t="shared" si="1"/>
        <v>140.40074729166668</v>
      </c>
      <c r="AE67">
        <f>'IDT-1'!E67</f>
        <v>0</v>
      </c>
      <c r="AF67" s="24"/>
      <c r="AG67">
        <f t="shared" si="2"/>
        <v>140.40074729166668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9.6199999999999992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1.2150000000000001</v>
      </c>
      <c r="E68">
        <f>GT_NG!S68</f>
        <v>1.9651041666666664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10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94.339999999999989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1.177176875</v>
      </c>
      <c r="AD68">
        <f t="shared" ref="AD68:AD98" si="4">SUM(B68:AB68,AI68:AR68)-AC68</f>
        <v>138.96292729166669</v>
      </c>
      <c r="AE68">
        <f>'IDT-1'!E68</f>
        <v>0</v>
      </c>
      <c r="AF68" s="24"/>
      <c r="AG68">
        <f t="shared" ref="AG68:AG98" si="5">SUM(AD68:AF68)</f>
        <v>138.96292729166669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9.6199999999999992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1.2150000000000001</v>
      </c>
      <c r="E69">
        <f>GT_NG!S69</f>
        <v>1.9651041666666664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22.999101597593846</v>
      </c>
      <c r="J69">
        <f>Bawana_RLNG!S69</f>
        <v>0</v>
      </c>
      <c r="K69">
        <f>Bawana_Spot!S69</f>
        <v>10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92.899999999999991</v>
      </c>
      <c r="AB69" s="75">
        <f>-STOA!Q69</f>
        <v>0</v>
      </c>
      <c r="AC69">
        <f t="shared" si="3"/>
        <v>1.1651573284197883</v>
      </c>
      <c r="AD69">
        <f t="shared" si="4"/>
        <v>137.54404843584072</v>
      </c>
      <c r="AE69">
        <f>'IDT-1'!E69</f>
        <v>0</v>
      </c>
      <c r="AF69" s="24"/>
      <c r="AG69">
        <f t="shared" si="5"/>
        <v>137.54404843584072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9.6300000000000008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1.2150000000000001</v>
      </c>
      <c r="E70">
        <f>GT_NG!S70</f>
        <v>1.9651041666666664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22.999101597593846</v>
      </c>
      <c r="J70">
        <f>Bawana_RLNG!S70</f>
        <v>0</v>
      </c>
      <c r="K70">
        <f>Bawana_Spot!S70</f>
        <v>10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91.45</v>
      </c>
      <c r="AB70" s="75">
        <f>-STOA!Q70</f>
        <v>0</v>
      </c>
      <c r="AC70">
        <f t="shared" si="3"/>
        <v>1.1528933284197882</v>
      </c>
      <c r="AD70">
        <f t="shared" si="4"/>
        <v>136.09631243584073</v>
      </c>
      <c r="AE70">
        <f>'IDT-1'!E70</f>
        <v>0</v>
      </c>
      <c r="AF70" s="24"/>
      <c r="AG70">
        <f t="shared" si="5"/>
        <v>136.09631243584073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9.6199999999999992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1.2150000000000001</v>
      </c>
      <c r="E71">
        <f>GT_NG!S71</f>
        <v>1.9651041666666664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22.999101597593846</v>
      </c>
      <c r="J71">
        <f>Bawana_RLNG!S71</f>
        <v>0</v>
      </c>
      <c r="K71">
        <f>Bawana_Spot!S71</f>
        <v>10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25.94</v>
      </c>
      <c r="Z71" s="34">
        <f>IEX!Q71</f>
        <v>0</v>
      </c>
      <c r="AA71" s="75">
        <f>STOA!K71</f>
        <v>62.09</v>
      </c>
      <c r="AB71" s="75">
        <f>-STOA!Q71</f>
        <v>0</v>
      </c>
      <c r="AC71">
        <f t="shared" si="3"/>
        <v>1.3616333284197883</v>
      </c>
      <c r="AD71">
        <f t="shared" si="4"/>
        <v>160.73757243584072</v>
      </c>
      <c r="AE71">
        <f>'IDT-1'!E71</f>
        <v>0</v>
      </c>
      <c r="AF71" s="24"/>
      <c r="AG71">
        <f t="shared" si="5"/>
        <v>160.73757243584072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37.89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1.2150000000000001</v>
      </c>
      <c r="E72">
        <f>GT_NG!S72</f>
        <v>1.9651041666666664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22.999101597593846</v>
      </c>
      <c r="J72">
        <f>Bawana_RLNG!S72</f>
        <v>0</v>
      </c>
      <c r="K72">
        <f>Bawana_Spot!S72</f>
        <v>10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29.81</v>
      </c>
      <c r="Z72" s="34">
        <f>IEX!Q72</f>
        <v>0</v>
      </c>
      <c r="AA72" s="75">
        <f>STOA!K72</f>
        <v>62.09</v>
      </c>
      <c r="AB72" s="75">
        <f>-STOA!Q72</f>
        <v>0</v>
      </c>
      <c r="AC72">
        <f t="shared" si="3"/>
        <v>1.3187093284197882</v>
      </c>
      <c r="AD72">
        <f t="shared" si="4"/>
        <v>155.6704964358407</v>
      </c>
      <c r="AE72">
        <f>'IDT-1'!E72</f>
        <v>0</v>
      </c>
      <c r="AF72" s="24"/>
      <c r="AG72">
        <f t="shared" si="5"/>
        <v>155.6704964358407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28.91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1.2150000000000001</v>
      </c>
      <c r="E73">
        <f>GT_NG!S73</f>
        <v>1.9651041666666664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22.999101597593846</v>
      </c>
      <c r="J73">
        <f>Bawana_RLNG!S73</f>
        <v>0</v>
      </c>
      <c r="K73">
        <f>Bawana_Spot!S73</f>
        <v>17.62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32.369999999999997</v>
      </c>
      <c r="Z73" s="34">
        <f>IEX!Q73</f>
        <v>0</v>
      </c>
      <c r="AA73" s="75">
        <f>STOA!K73</f>
        <v>62.09</v>
      </c>
      <c r="AB73" s="75">
        <f>-STOA!Q73</f>
        <v>0</v>
      </c>
      <c r="AC73">
        <f t="shared" si="3"/>
        <v>1.3209773284197883</v>
      </c>
      <c r="AD73">
        <f t="shared" si="4"/>
        <v>155.93822843584073</v>
      </c>
      <c r="AE73">
        <f>'IDT-1'!E73</f>
        <v>0</v>
      </c>
      <c r="AF73" s="24"/>
      <c r="AG73">
        <f t="shared" si="5"/>
        <v>155.93822843584073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19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1.2150000000000001</v>
      </c>
      <c r="E74">
        <f>GT_NG!S74</f>
        <v>1.9655230596175475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22.999101597593846</v>
      </c>
      <c r="J74">
        <f>Bawana_RLNG!S74</f>
        <v>0</v>
      </c>
      <c r="K74">
        <f>Bawana_Spot!S74</f>
        <v>25.55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24.85</v>
      </c>
      <c r="Z74" s="34">
        <f>IEX!Q74</f>
        <v>0</v>
      </c>
      <c r="AA74" s="75">
        <f>STOA!K74</f>
        <v>62.09</v>
      </c>
      <c r="AB74" s="75">
        <f>-STOA!Q74</f>
        <v>0</v>
      </c>
      <c r="AC74">
        <f t="shared" si="3"/>
        <v>1.2762928471205754</v>
      </c>
      <c r="AD74">
        <f t="shared" si="4"/>
        <v>150.66333181009082</v>
      </c>
      <c r="AE74">
        <f>'IDT-1'!E74</f>
        <v>0</v>
      </c>
      <c r="AF74" s="24"/>
      <c r="AG74">
        <f t="shared" si="5"/>
        <v>150.66333181009082</v>
      </c>
      <c r="AI74" s="34">
        <f>PXIL!K74</f>
        <v>0</v>
      </c>
      <c r="AJ74" s="34">
        <f>PXIL!Q74</f>
        <v>0</v>
      </c>
      <c r="AK74" s="34">
        <f>RTM_IEX!K74</f>
        <v>4.09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9.18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1.2150000000000001</v>
      </c>
      <c r="E75">
        <f>GT_NG!S75</f>
        <v>1.9822272215973002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22.999101597593846</v>
      </c>
      <c r="J75">
        <f>Bawana_RLNG!S75</f>
        <v>0</v>
      </c>
      <c r="K75">
        <f>Bawana_Spot!S75</f>
        <v>25.55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12.79</v>
      </c>
      <c r="Z75" s="34">
        <f>IEX!Q75</f>
        <v>0</v>
      </c>
      <c r="AA75" s="75">
        <f>STOA!K75</f>
        <v>62.09</v>
      </c>
      <c r="AB75" s="75">
        <f>-STOA!Q75</f>
        <v>0</v>
      </c>
      <c r="AC75">
        <f t="shared" si="3"/>
        <v>1.3241451620812055</v>
      </c>
      <c r="AD75">
        <f t="shared" si="4"/>
        <v>156.31218365710993</v>
      </c>
      <c r="AE75">
        <f>'IDT-1'!E75</f>
        <v>0</v>
      </c>
      <c r="AF75" s="24"/>
      <c r="AG75">
        <f t="shared" si="5"/>
        <v>156.31218365710993</v>
      </c>
      <c r="AI75" s="34">
        <f>PXIL!K75</f>
        <v>0</v>
      </c>
      <c r="AJ75" s="34">
        <f>PXIL!Q75</f>
        <v>0</v>
      </c>
      <c r="AK75" s="34">
        <f>RTM_IEX!K75</f>
        <v>3.62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27.39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1.2150000000000001</v>
      </c>
      <c r="E76">
        <f>GT_NG!S76</f>
        <v>1.9822272215973002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22.999101597593846</v>
      </c>
      <c r="J76">
        <f>Bawana_RLNG!S76</f>
        <v>0</v>
      </c>
      <c r="K76">
        <f>Bawana_Spot!S76</f>
        <v>25.55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13.55</v>
      </c>
      <c r="Z76" s="34">
        <f>IEX!Q76</f>
        <v>0</v>
      </c>
      <c r="AA76" s="75">
        <f>STOA!K76</f>
        <v>62.09</v>
      </c>
      <c r="AB76" s="75">
        <f>-STOA!Q76</f>
        <v>0</v>
      </c>
      <c r="AC76">
        <f t="shared" si="3"/>
        <v>1.2645891620812055</v>
      </c>
      <c r="AD76">
        <f t="shared" si="4"/>
        <v>149.28173965710997</v>
      </c>
      <c r="AE76">
        <f>'IDT-1'!E76</f>
        <v>0</v>
      </c>
      <c r="AF76" s="24"/>
      <c r="AG76">
        <f t="shared" si="5"/>
        <v>149.28173965710997</v>
      </c>
      <c r="AI76" s="34">
        <f>PXIL!K76</f>
        <v>0</v>
      </c>
      <c r="AJ76" s="34">
        <f>PXIL!Q76</f>
        <v>0</v>
      </c>
      <c r="AK76" s="34">
        <f>RTM_IEX!K76</f>
        <v>2.92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20.239999999999998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1.2150000000000001</v>
      </c>
      <c r="E77">
        <f>GT_NG!S77</f>
        <v>1.9827086183310536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22.999101597593846</v>
      </c>
      <c r="J77">
        <f>Bawana_RLNG!S77</f>
        <v>0</v>
      </c>
      <c r="K77">
        <f>Bawana_Spot!S77</f>
        <v>25.55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9.1199999999999992</v>
      </c>
      <c r="Z77" s="34">
        <f>IEX!Q77</f>
        <v>0</v>
      </c>
      <c r="AA77" s="75">
        <f>STOA!K77</f>
        <v>62.09</v>
      </c>
      <c r="AB77" s="75">
        <f>-STOA!Q77</f>
        <v>0</v>
      </c>
      <c r="AC77">
        <f t="shared" si="3"/>
        <v>1.230153205813769</v>
      </c>
      <c r="AD77">
        <f t="shared" si="4"/>
        <v>145.21665701011113</v>
      </c>
      <c r="AE77">
        <f>'IDT-1'!E77</f>
        <v>0</v>
      </c>
      <c r="AF77" s="24"/>
      <c r="AG77">
        <f t="shared" si="5"/>
        <v>145.21665701011113</v>
      </c>
      <c r="AI77" s="34">
        <f>PXIL!K77</f>
        <v>0</v>
      </c>
      <c r="AJ77" s="34">
        <f>PXIL!Q77</f>
        <v>0</v>
      </c>
      <c r="AK77" s="34">
        <f>RTM_IEX!K77</f>
        <v>5.52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17.97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1.2393000000000001</v>
      </c>
      <c r="E78">
        <f>GT_NG!S78</f>
        <v>1.9827086183310536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22.999101597593846</v>
      </c>
      <c r="J78">
        <f>Bawana_RLNG!S78</f>
        <v>0</v>
      </c>
      <c r="K78">
        <f>Bawana_Spot!S78</f>
        <v>25.55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8.84</v>
      </c>
      <c r="Z78" s="34">
        <f>IEX!Q78</f>
        <v>0</v>
      </c>
      <c r="AA78" s="75">
        <f>STOA!K78</f>
        <v>62.09</v>
      </c>
      <c r="AB78" s="75">
        <f>-STOA!Q78</f>
        <v>0</v>
      </c>
      <c r="AC78">
        <f t="shared" si="3"/>
        <v>1.2099453258137691</v>
      </c>
      <c r="AD78">
        <f t="shared" si="4"/>
        <v>142.83116489011113</v>
      </c>
      <c r="AE78">
        <f>'IDT-1'!E78</f>
        <v>0</v>
      </c>
      <c r="AF78" s="24"/>
      <c r="AG78">
        <f t="shared" si="5"/>
        <v>142.83116489011113</v>
      </c>
      <c r="AI78" s="34">
        <f>PXIL!K78</f>
        <v>0</v>
      </c>
      <c r="AJ78" s="34">
        <f>PXIL!Q78</f>
        <v>0</v>
      </c>
      <c r="AK78" s="34">
        <f>RTM_IEX!K78</f>
        <v>4.21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17.13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1.2393000000000001</v>
      </c>
      <c r="E79">
        <f>GT_NG!S79</f>
        <v>1.9827086183310536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25.55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7.04</v>
      </c>
      <c r="Z79" s="34">
        <f>IEX!Q79</f>
        <v>0</v>
      </c>
      <c r="AA79" s="75">
        <f>STOA!K79</f>
        <v>62.09</v>
      </c>
      <c r="AB79" s="75">
        <f>-STOA!Q79</f>
        <v>0</v>
      </c>
      <c r="AC79">
        <f t="shared" si="3"/>
        <v>1.2163293258137691</v>
      </c>
      <c r="AD79">
        <f t="shared" si="4"/>
        <v>143.58478089011112</v>
      </c>
      <c r="AE79">
        <f>'IDT-1'!E79</f>
        <v>0</v>
      </c>
      <c r="AF79" s="24"/>
      <c r="AG79">
        <f t="shared" si="5"/>
        <v>143.58478089011112</v>
      </c>
      <c r="AI79" s="34">
        <f>PXIL!K79</f>
        <v>0</v>
      </c>
      <c r="AJ79" s="34">
        <f>PXIL!Q79</f>
        <v>0</v>
      </c>
      <c r="AK79" s="34">
        <f>RTM_IEX!K79</f>
        <v>2.96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20.94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1.2393000000000001</v>
      </c>
      <c r="E80">
        <f>GT_NG!S80</f>
        <v>1.9827086183310536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27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7.91</v>
      </c>
      <c r="Z80" s="34">
        <f>IEX!Q80</f>
        <v>0</v>
      </c>
      <c r="AA80" s="75">
        <f>STOA!K80</f>
        <v>62.09</v>
      </c>
      <c r="AB80" s="75">
        <f>-STOA!Q80</f>
        <v>0</v>
      </c>
      <c r="AC80">
        <f t="shared" si="3"/>
        <v>1.2246453258137691</v>
      </c>
      <c r="AD80">
        <f t="shared" si="4"/>
        <v>144.56646489011112</v>
      </c>
      <c r="AE80">
        <f>'IDT-1'!E80</f>
        <v>0</v>
      </c>
      <c r="AF80" s="24"/>
      <c r="AG80">
        <f t="shared" si="5"/>
        <v>144.56646489011112</v>
      </c>
      <c r="AI80" s="34">
        <f>PXIL!K80</f>
        <v>0</v>
      </c>
      <c r="AJ80" s="34">
        <f>PXIL!Q80</f>
        <v>0</v>
      </c>
      <c r="AK80" s="34">
        <f>RTM_IEX!K80</f>
        <v>3.18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19.39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1.2393000000000001</v>
      </c>
      <c r="E81">
        <f>GT_NG!S81</f>
        <v>1.9827086183310536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20.62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8.9700000000000006</v>
      </c>
      <c r="Z81" s="34">
        <f>IEX!Q81</f>
        <v>0</v>
      </c>
      <c r="AA81" s="75">
        <f>STOA!K81</f>
        <v>62.09</v>
      </c>
      <c r="AB81" s="75">
        <f>-STOA!Q81</f>
        <v>0</v>
      </c>
      <c r="AC81">
        <f t="shared" si="3"/>
        <v>1.2978093258137691</v>
      </c>
      <c r="AD81">
        <f t="shared" si="4"/>
        <v>153.20330089011114</v>
      </c>
      <c r="AE81">
        <f>'IDT-1'!E81</f>
        <v>0</v>
      </c>
      <c r="AF81" s="24"/>
      <c r="AG81">
        <f t="shared" si="5"/>
        <v>153.20330089011114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36.6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1.2393000000000001</v>
      </c>
      <c r="E82">
        <f>GT_NG!S82</f>
        <v>1.9827086183310536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13.98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8.93</v>
      </c>
      <c r="Z82" s="34">
        <f>IEX!Q82</f>
        <v>0</v>
      </c>
      <c r="AA82" s="75">
        <f>STOA!K82</f>
        <v>62.09</v>
      </c>
      <c r="AB82" s="75">
        <f>-STOA!Q82</f>
        <v>0</v>
      </c>
      <c r="AC82">
        <f t="shared" si="3"/>
        <v>1.2831933258137691</v>
      </c>
      <c r="AD82">
        <f t="shared" si="4"/>
        <v>151.47791689011115</v>
      </c>
      <c r="AE82">
        <f>'IDT-1'!E82</f>
        <v>0</v>
      </c>
      <c r="AF82" s="24"/>
      <c r="AG82">
        <f t="shared" si="5"/>
        <v>151.47791689011115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41.54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1.2393000000000001</v>
      </c>
      <c r="E83">
        <f>GT_NG!S83</f>
        <v>1.9827086183310536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10.029999999999999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62.09</v>
      </c>
      <c r="AB83" s="75">
        <f>-STOA!Q83</f>
        <v>0</v>
      </c>
      <c r="AC83">
        <f t="shared" si="3"/>
        <v>1.262697325813769</v>
      </c>
      <c r="AD83">
        <f t="shared" si="4"/>
        <v>149.05841289011113</v>
      </c>
      <c r="AE83">
        <f>'IDT-1'!E83</f>
        <v>0</v>
      </c>
      <c r="AF83" s="24"/>
      <c r="AG83">
        <f t="shared" si="5"/>
        <v>149.05841289011113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51.98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1.2393000000000001</v>
      </c>
      <c r="E84">
        <f>GT_NG!S84</f>
        <v>1.9827086183310536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10.029999999999999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62.09</v>
      </c>
      <c r="AB84" s="75">
        <f>-STOA!Q84</f>
        <v>0</v>
      </c>
      <c r="AC84">
        <f t="shared" si="3"/>
        <v>1.230357325813769</v>
      </c>
      <c r="AD84">
        <f t="shared" si="4"/>
        <v>145.24075289011114</v>
      </c>
      <c r="AE84">
        <f>'IDT-1'!E84</f>
        <v>0</v>
      </c>
      <c r="AF84" s="24"/>
      <c r="AG84">
        <f t="shared" si="5"/>
        <v>145.24075289011114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48.13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1.2393000000000001</v>
      </c>
      <c r="E85">
        <f>GT_NG!S85</f>
        <v>1.9827086183310536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10.029999999999999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62.09</v>
      </c>
      <c r="AB85" s="75">
        <f>-STOA!Q85</f>
        <v>0</v>
      </c>
      <c r="AC85">
        <f t="shared" si="3"/>
        <v>1.2141453258137691</v>
      </c>
      <c r="AD85">
        <f t="shared" si="4"/>
        <v>143.32696489011113</v>
      </c>
      <c r="AE85">
        <f>'IDT-1'!E85</f>
        <v>0</v>
      </c>
      <c r="AF85" s="24"/>
      <c r="AG85">
        <f t="shared" si="5"/>
        <v>143.32696489011113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46.2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1.2393000000000001</v>
      </c>
      <c r="E86">
        <f>GT_NG!S86</f>
        <v>1.9827086183310536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10.029999999999999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62.09</v>
      </c>
      <c r="AB86" s="75">
        <f>-STOA!Q86</f>
        <v>0</v>
      </c>
      <c r="AC86">
        <f t="shared" si="3"/>
        <v>1.1980173258137692</v>
      </c>
      <c r="AD86">
        <f t="shared" si="4"/>
        <v>141.42309289011112</v>
      </c>
      <c r="AE86">
        <f>'IDT-1'!E86</f>
        <v>0</v>
      </c>
      <c r="AF86" s="24"/>
      <c r="AG86">
        <f t="shared" si="5"/>
        <v>141.42309289011112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44.28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1.2393000000000001</v>
      </c>
      <c r="E87">
        <f>GT_NG!S87</f>
        <v>1.9827086183310536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10.029999999999999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62.09</v>
      </c>
      <c r="AB87" s="75">
        <f>-STOA!Q87</f>
        <v>0</v>
      </c>
      <c r="AC87">
        <f t="shared" si="3"/>
        <v>1.1898693258137691</v>
      </c>
      <c r="AD87">
        <f t="shared" si="4"/>
        <v>140.46124089011113</v>
      </c>
      <c r="AE87">
        <f>'IDT-1'!E87</f>
        <v>0</v>
      </c>
      <c r="AF87" s="24"/>
      <c r="AG87">
        <f t="shared" si="5"/>
        <v>140.46124089011113</v>
      </c>
      <c r="AI87" s="34">
        <f>PXIL!K87</f>
        <v>0</v>
      </c>
      <c r="AJ87" s="34">
        <f>PXIL!Q87</f>
        <v>0</v>
      </c>
      <c r="AK87" s="34">
        <f>RTM_IEX!K87</f>
        <v>19.25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24.06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1.2393000000000001</v>
      </c>
      <c r="E88">
        <f>GT_NG!S88</f>
        <v>1.9827086183310536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10.029999999999999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62.09</v>
      </c>
      <c r="AB88" s="75">
        <f>-STOA!Q88</f>
        <v>0</v>
      </c>
      <c r="AC88">
        <f t="shared" si="3"/>
        <v>1.1900373258137691</v>
      </c>
      <c r="AD88">
        <f t="shared" si="4"/>
        <v>140.48107289011114</v>
      </c>
      <c r="AE88">
        <f>'IDT-1'!E88</f>
        <v>0</v>
      </c>
      <c r="AF88" s="24"/>
      <c r="AG88">
        <f t="shared" si="5"/>
        <v>140.48107289011114</v>
      </c>
      <c r="AI88" s="34">
        <f>PXIL!K88</f>
        <v>0</v>
      </c>
      <c r="AJ88" s="34">
        <f>PXIL!Q88</f>
        <v>0</v>
      </c>
      <c r="AK88" s="34">
        <f>RTM_IEX!K88</f>
        <v>19.260000000000002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24.07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1.2393000000000001</v>
      </c>
      <c r="E89">
        <f>GT_NG!S89</f>
        <v>1.9827086183310536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10.029999999999999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62.09</v>
      </c>
      <c r="AB89" s="75">
        <f>-STOA!Q89</f>
        <v>0</v>
      </c>
      <c r="AC89">
        <f t="shared" si="3"/>
        <v>1.1899608723939807</v>
      </c>
      <c r="AD89">
        <f t="shared" si="4"/>
        <v>140.47204774593706</v>
      </c>
      <c r="AE89">
        <f>'IDT-1'!E89</f>
        <v>0</v>
      </c>
      <c r="AF89" s="24"/>
      <c r="AG89">
        <f t="shared" si="5"/>
        <v>140.47204774593706</v>
      </c>
      <c r="AI89" s="34">
        <f>PXIL!K89</f>
        <v>0</v>
      </c>
      <c r="AJ89" s="34">
        <f>PXIL!Q89</f>
        <v>0</v>
      </c>
      <c r="AK89" s="34">
        <f>RTM_IEX!K89</f>
        <v>14.44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28.88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1.2393000000000001</v>
      </c>
      <c r="E90">
        <f>GT_NG!S90</f>
        <v>1.9827086183310536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10.029999999999999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62.09</v>
      </c>
      <c r="AB90" s="75">
        <f>-STOA!Q90</f>
        <v>0</v>
      </c>
      <c r="AC90">
        <f t="shared" si="3"/>
        <v>1.1495568723939806</v>
      </c>
      <c r="AD90">
        <f t="shared" si="4"/>
        <v>135.70245174593705</v>
      </c>
      <c r="AE90">
        <f>'IDT-1'!E90</f>
        <v>0</v>
      </c>
      <c r="AF90" s="24"/>
      <c r="AG90">
        <f t="shared" si="5"/>
        <v>135.70245174593705</v>
      </c>
      <c r="AI90" s="34">
        <f>PXIL!K90</f>
        <v>0</v>
      </c>
      <c r="AJ90" s="34">
        <f>PXIL!Q90</f>
        <v>0</v>
      </c>
      <c r="AK90" s="34">
        <f>RTM_IEX!K90</f>
        <v>9.6300000000000008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28.88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1.2393000000000001</v>
      </c>
      <c r="E91">
        <f>GT_NG!S91</f>
        <v>1.9827086183310536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10.029999999999999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62.09</v>
      </c>
      <c r="AB91" s="75">
        <f>-STOA!Q91</f>
        <v>0</v>
      </c>
      <c r="AC91">
        <f t="shared" si="3"/>
        <v>1.0363248723939806</v>
      </c>
      <c r="AD91">
        <f t="shared" si="4"/>
        <v>122.33568374593708</v>
      </c>
      <c r="AE91">
        <f>'IDT-1'!E91</f>
        <v>0</v>
      </c>
      <c r="AF91" s="24"/>
      <c r="AG91">
        <f t="shared" si="5"/>
        <v>122.33568374593708</v>
      </c>
      <c r="AI91" s="34">
        <f>PXIL!K91</f>
        <v>0</v>
      </c>
      <c r="AJ91" s="34">
        <f>PXIL!Q91</f>
        <v>0</v>
      </c>
      <c r="AK91" s="34">
        <f>RTM_IEX!K91</f>
        <v>9.6300000000000008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15.4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1.2393000000000001</v>
      </c>
      <c r="E92">
        <f>GT_NG!S92</f>
        <v>1.9827086183310536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10.029999999999999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62.09</v>
      </c>
      <c r="AB92" s="75">
        <f>-STOA!Q92</f>
        <v>0</v>
      </c>
      <c r="AC92">
        <f t="shared" si="3"/>
        <v>1.0363248723939806</v>
      </c>
      <c r="AD92">
        <f t="shared" si="4"/>
        <v>122.33568374593708</v>
      </c>
      <c r="AE92">
        <f>'IDT-1'!E92</f>
        <v>0</v>
      </c>
      <c r="AF92" s="24"/>
      <c r="AG92">
        <f t="shared" si="5"/>
        <v>122.33568374593708</v>
      </c>
      <c r="AI92" s="34">
        <f>PXIL!K92</f>
        <v>0</v>
      </c>
      <c r="AJ92" s="34">
        <f>PXIL!Q92</f>
        <v>0</v>
      </c>
      <c r="AK92" s="34">
        <f>RTM_IEX!K92</f>
        <v>9.6300000000000008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15.4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1.2393000000000001</v>
      </c>
      <c r="E93">
        <f>GT_NG!S93</f>
        <v>1.9827086183310536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10.029999999999999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62.09</v>
      </c>
      <c r="AB93" s="75">
        <f>-STOA!Q93</f>
        <v>0</v>
      </c>
      <c r="AC93">
        <f t="shared" si="3"/>
        <v>0.95543287239398078</v>
      </c>
      <c r="AD93">
        <f t="shared" si="4"/>
        <v>112.78657574593707</v>
      </c>
      <c r="AE93">
        <f>'IDT-1'!E93</f>
        <v>0</v>
      </c>
      <c r="AF93" s="24"/>
      <c r="AG93">
        <f t="shared" si="5"/>
        <v>112.78657574593707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15.4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1.2393000000000001</v>
      </c>
      <c r="E94">
        <f>GT_NG!S94</f>
        <v>1.9827086183310536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10.029999999999999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62.09</v>
      </c>
      <c r="AB94" s="75">
        <f>-STOA!Q94</f>
        <v>0</v>
      </c>
      <c r="AC94">
        <f t="shared" si="3"/>
        <v>0.95543287239398078</v>
      </c>
      <c r="AD94">
        <f t="shared" si="4"/>
        <v>112.78657574593707</v>
      </c>
      <c r="AE94">
        <f>'IDT-1'!E94</f>
        <v>0</v>
      </c>
      <c r="AF94" s="24"/>
      <c r="AG94">
        <f t="shared" si="5"/>
        <v>112.78657574593707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15.4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1.2393000000000001</v>
      </c>
      <c r="E95">
        <f>GT_NG!S95</f>
        <v>1.9827086183310536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10.029999999999999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62.09</v>
      </c>
      <c r="AB95" s="75">
        <f>-STOA!Q95</f>
        <v>0</v>
      </c>
      <c r="AC95">
        <f t="shared" si="3"/>
        <v>0.95551687239398075</v>
      </c>
      <c r="AD95">
        <f t="shared" si="4"/>
        <v>112.79649174593706</v>
      </c>
      <c r="AE95">
        <f>'IDT-1'!E95</f>
        <v>0</v>
      </c>
      <c r="AF95" s="24"/>
      <c r="AG95">
        <f t="shared" si="5"/>
        <v>112.79649174593706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15.41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1.2393000000000001</v>
      </c>
      <c r="E96">
        <f>GT_NG!S96</f>
        <v>1.9827086183310536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10.029999999999999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62.09</v>
      </c>
      <c r="AB96" s="75">
        <f>-STOA!Q96</f>
        <v>0</v>
      </c>
      <c r="AC96">
        <f t="shared" si="3"/>
        <v>0.95543287239398078</v>
      </c>
      <c r="AD96">
        <f t="shared" si="4"/>
        <v>112.78657574593707</v>
      </c>
      <c r="AE96">
        <f>'IDT-1'!E96</f>
        <v>0</v>
      </c>
      <c r="AF96" s="24"/>
      <c r="AG96">
        <f t="shared" si="5"/>
        <v>112.78657574593707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15.4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1.2393000000000001</v>
      </c>
      <c r="E97">
        <f>GT_NG!S97</f>
        <v>1.9827086183310536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</v>
      </c>
      <c r="J97">
        <f>Bawana_RLNG!S97</f>
        <v>0</v>
      </c>
      <c r="K97">
        <f>Bawana_Spot!S97</f>
        <v>10.029999999999999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62.09</v>
      </c>
      <c r="AB97" s="75">
        <f>-STOA!Q97</f>
        <v>0</v>
      </c>
      <c r="AC97">
        <f t="shared" si="3"/>
        <v>0.95551687239398075</v>
      </c>
      <c r="AD97">
        <f t="shared" si="4"/>
        <v>112.79649174593706</v>
      </c>
      <c r="AE97">
        <f>'IDT-1'!E97</f>
        <v>0</v>
      </c>
      <c r="AF97" s="24"/>
      <c r="AG97">
        <f t="shared" si="5"/>
        <v>112.79649174593706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15.41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1.2393000000000001</v>
      </c>
      <c r="E98">
        <f>GT_NG!S98</f>
        <v>1.9827086183310536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</v>
      </c>
      <c r="J98">
        <f>Bawana_RLNG!S98</f>
        <v>0</v>
      </c>
      <c r="K98">
        <f>Bawana_Spot!S98</f>
        <v>10.029999999999999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62.09</v>
      </c>
      <c r="AB98" s="75">
        <f>-STOA!Q98</f>
        <v>0</v>
      </c>
      <c r="AC98">
        <f t="shared" si="3"/>
        <v>0.95543287239398078</v>
      </c>
      <c r="AD98">
        <f t="shared" si="4"/>
        <v>112.78657574593707</v>
      </c>
      <c r="AE98">
        <f>'IDT-1'!E98</f>
        <v>0</v>
      </c>
      <c r="AF98" s="24"/>
      <c r="AG98">
        <f t="shared" si="5"/>
        <v>112.78657574593707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15.4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4.7419558109560792E-2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0.53814993573838665</v>
      </c>
      <c r="J99">
        <f t="shared" si="6"/>
        <v>0</v>
      </c>
      <c r="K99">
        <f t="shared" si="6"/>
        <v>0.30635749999999978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0.11731250000000003</v>
      </c>
      <c r="Z99" s="34">
        <f t="shared" si="6"/>
        <v>0</v>
      </c>
      <c r="AA99" s="75">
        <f t="shared" si="6"/>
        <v>1.7154650000000009</v>
      </c>
      <c r="AB99" s="75">
        <f t="shared" si="6"/>
        <v>0</v>
      </c>
      <c r="AC99">
        <f t="shared" si="6"/>
        <v>2.6858345378322775E-2</v>
      </c>
      <c r="AD99">
        <f t="shared" si="6"/>
        <v>3.1705637234696247</v>
      </c>
      <c r="AE99">
        <f t="shared" si="6"/>
        <v>0</v>
      </c>
      <c r="AG99">
        <f t="shared" si="6"/>
        <v>3.1705637234696247</v>
      </c>
      <c r="AI99">
        <f t="shared" si="6"/>
        <v>0</v>
      </c>
      <c r="AJ99">
        <f t="shared" si="6"/>
        <v>0</v>
      </c>
      <c r="AK99">
        <f t="shared" si="6"/>
        <v>4.8634999999999991E-2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0.39479500000000023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45334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</v>
      </c>
      <c r="AB3" s="75">
        <f>-STOA!R3</f>
        <v>0</v>
      </c>
      <c r="AC3">
        <f>SUMIF(B3:AB3,"&gt;0")*$AC$2-SUMIF(B3:AB3,"&lt;0")*($AC$2/(1-$AC$2))+SUMIF(AI3:AR3,"&gt;0")*$AC$2-SUMIF(AI3:AR3,"&lt;0")*($AC$2/(1-$AC$2))</f>
        <v>0.11373599999999999</v>
      </c>
      <c r="AD3">
        <f>SUM(B3:AB3,AI3:AT3)-AC3</f>
        <v>13.426264</v>
      </c>
      <c r="AE3">
        <f>'IDT-1'!D3</f>
        <v>0</v>
      </c>
      <c r="AF3" s="24"/>
      <c r="AG3">
        <f>SUM(AD3:AF3)</f>
        <v>13.426264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0.11373599999999999</v>
      </c>
      <c r="AD4">
        <f t="shared" ref="AD4:AD67" si="1">SUM(B4:AB4,AI4:AT4)-AC4</f>
        <v>13.426264</v>
      </c>
      <c r="AE4">
        <f>'IDT-1'!D4</f>
        <v>0</v>
      </c>
      <c r="AF4" s="24"/>
      <c r="AG4">
        <f t="shared" ref="AG4:AG67" si="2">SUM(AD4:AF4)</f>
        <v>13.426264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</v>
      </c>
      <c r="AB5" s="75">
        <f>-STOA!R5</f>
        <v>0</v>
      </c>
      <c r="AC5">
        <f t="shared" si="0"/>
        <v>0.11373599999999999</v>
      </c>
      <c r="AD5">
        <f t="shared" si="1"/>
        <v>13.426264</v>
      </c>
      <c r="AE5">
        <f>'IDT-1'!D5</f>
        <v>0</v>
      </c>
      <c r="AF5" s="24"/>
      <c r="AG5">
        <f t="shared" si="2"/>
        <v>13.426264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</v>
      </c>
      <c r="AB6" s="75">
        <f>-STOA!R6</f>
        <v>0</v>
      </c>
      <c r="AC6">
        <f t="shared" si="0"/>
        <v>0.11373599999999999</v>
      </c>
      <c r="AD6">
        <f t="shared" si="1"/>
        <v>13.426264</v>
      </c>
      <c r="AE6">
        <f>'IDT-1'!D6</f>
        <v>0</v>
      </c>
      <c r="AF6" s="24"/>
      <c r="AG6">
        <f t="shared" si="2"/>
        <v>13.426264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</v>
      </c>
      <c r="AB7" s="75">
        <f>-STOA!R7</f>
        <v>0</v>
      </c>
      <c r="AC7">
        <f t="shared" si="0"/>
        <v>0.11373599999999999</v>
      </c>
      <c r="AD7">
        <f t="shared" si="1"/>
        <v>13.426264</v>
      </c>
      <c r="AE7">
        <f>'IDT-1'!D7</f>
        <v>0</v>
      </c>
      <c r="AF7" s="24"/>
      <c r="AG7">
        <f t="shared" si="2"/>
        <v>13.426264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</v>
      </c>
      <c r="AB8" s="75">
        <f>-STOA!R8</f>
        <v>0</v>
      </c>
      <c r="AC8">
        <f t="shared" si="0"/>
        <v>0.11373599999999999</v>
      </c>
      <c r="AD8">
        <f t="shared" si="1"/>
        <v>13.426264</v>
      </c>
      <c r="AE8">
        <f>'IDT-1'!D8</f>
        <v>0</v>
      </c>
      <c r="AF8" s="24"/>
      <c r="AG8">
        <f t="shared" si="2"/>
        <v>13.426264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5.8400000000000007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</v>
      </c>
      <c r="AB9" s="75">
        <f>-STOA!R9</f>
        <v>0</v>
      </c>
      <c r="AC9">
        <f t="shared" si="0"/>
        <v>0.113736</v>
      </c>
      <c r="AD9">
        <f t="shared" si="1"/>
        <v>13.426264000000002</v>
      </c>
      <c r="AE9">
        <f>'IDT-1'!D9</f>
        <v>0</v>
      </c>
      <c r="AF9" s="24"/>
      <c r="AG9">
        <f t="shared" si="2"/>
        <v>13.426264000000002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5.8400000000000007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</v>
      </c>
      <c r="AB10" s="75">
        <f>-STOA!R10</f>
        <v>0</v>
      </c>
      <c r="AC10">
        <f t="shared" si="0"/>
        <v>0.113736</v>
      </c>
      <c r="AD10">
        <f t="shared" si="1"/>
        <v>13.426264000000002</v>
      </c>
      <c r="AE10">
        <f>'IDT-1'!D10</f>
        <v>0</v>
      </c>
      <c r="AF10" s="24"/>
      <c r="AG10">
        <f t="shared" si="2"/>
        <v>13.426264000000002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5.8400000000000007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</v>
      </c>
      <c r="AB11" s="75">
        <f>-STOA!R11</f>
        <v>0</v>
      </c>
      <c r="AC11">
        <f t="shared" si="0"/>
        <v>0.113736</v>
      </c>
      <c r="AD11">
        <f t="shared" si="1"/>
        <v>13.426264000000002</v>
      </c>
      <c r="AE11">
        <f>'IDT-1'!D11</f>
        <v>0</v>
      </c>
      <c r="AF11" s="24"/>
      <c r="AG11">
        <f t="shared" si="2"/>
        <v>13.426264000000002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5.8400000000000007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</v>
      </c>
      <c r="AB12" s="75">
        <f>-STOA!R12</f>
        <v>0</v>
      </c>
      <c r="AC12">
        <f t="shared" si="0"/>
        <v>0.113736</v>
      </c>
      <c r="AD12">
        <f t="shared" si="1"/>
        <v>13.426264000000002</v>
      </c>
      <c r="AE12">
        <f>'IDT-1'!D12</f>
        <v>0</v>
      </c>
      <c r="AF12" s="24"/>
      <c r="AG12">
        <f t="shared" si="2"/>
        <v>13.426264000000002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5.8400000000000007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</v>
      </c>
      <c r="AB13" s="75">
        <f>-STOA!R13</f>
        <v>0</v>
      </c>
      <c r="AC13">
        <f t="shared" si="0"/>
        <v>0.113736</v>
      </c>
      <c r="AD13">
        <f t="shared" si="1"/>
        <v>13.426264000000002</v>
      </c>
      <c r="AE13">
        <f>'IDT-1'!D13</f>
        <v>0</v>
      </c>
      <c r="AF13" s="24"/>
      <c r="AG13">
        <f t="shared" si="2"/>
        <v>13.426264000000002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5.8400000000000007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</v>
      </c>
      <c r="AB14" s="75">
        <f>-STOA!R14</f>
        <v>0</v>
      </c>
      <c r="AC14">
        <f t="shared" si="0"/>
        <v>0.113736</v>
      </c>
      <c r="AD14">
        <f t="shared" si="1"/>
        <v>13.426264000000002</v>
      </c>
      <c r="AE14">
        <f>'IDT-1'!D14</f>
        <v>0</v>
      </c>
      <c r="AF14" s="24"/>
      <c r="AG14">
        <f t="shared" si="2"/>
        <v>13.426264000000002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5.8400000000000007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</v>
      </c>
      <c r="AB15" s="75">
        <f>-STOA!R15</f>
        <v>0</v>
      </c>
      <c r="AC15">
        <f t="shared" si="0"/>
        <v>0.113736</v>
      </c>
      <c r="AD15">
        <f t="shared" si="1"/>
        <v>13.426264000000002</v>
      </c>
      <c r="AE15">
        <f>'IDT-1'!D15</f>
        <v>0</v>
      </c>
      <c r="AF15" s="24"/>
      <c r="AG15">
        <f t="shared" si="2"/>
        <v>13.426264000000002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5.8400000000000007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</v>
      </c>
      <c r="AB16" s="75">
        <f>-STOA!R16</f>
        <v>0</v>
      </c>
      <c r="AC16">
        <f t="shared" si="0"/>
        <v>0.113736</v>
      </c>
      <c r="AD16">
        <f t="shared" si="1"/>
        <v>13.426264000000002</v>
      </c>
      <c r="AE16">
        <f>'IDT-1'!D16</f>
        <v>0</v>
      </c>
      <c r="AF16" s="24"/>
      <c r="AG16">
        <f t="shared" si="2"/>
        <v>13.426264000000002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5.8400000000000007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</v>
      </c>
      <c r="AB17" s="75">
        <f>-STOA!R17</f>
        <v>0</v>
      </c>
      <c r="AC17">
        <f t="shared" si="0"/>
        <v>0.113736</v>
      </c>
      <c r="AD17">
        <f t="shared" si="1"/>
        <v>13.426264000000002</v>
      </c>
      <c r="AE17">
        <f>'IDT-1'!D17</f>
        <v>0</v>
      </c>
      <c r="AF17" s="24"/>
      <c r="AG17">
        <f t="shared" si="2"/>
        <v>13.426264000000002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5.8400000000000007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</v>
      </c>
      <c r="AB18" s="75">
        <f>-STOA!R18</f>
        <v>0</v>
      </c>
      <c r="AC18">
        <f t="shared" si="0"/>
        <v>0.113736</v>
      </c>
      <c r="AD18">
        <f t="shared" si="1"/>
        <v>13.426264000000002</v>
      </c>
      <c r="AE18">
        <f>'IDT-1'!D18</f>
        <v>0</v>
      </c>
      <c r="AF18" s="24"/>
      <c r="AG18">
        <f t="shared" si="2"/>
        <v>13.426264000000002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5.8400000000000007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</v>
      </c>
      <c r="AB19" s="75">
        <f>-STOA!R19</f>
        <v>0</v>
      </c>
      <c r="AC19">
        <f t="shared" si="0"/>
        <v>0.116172</v>
      </c>
      <c r="AD19">
        <f t="shared" si="1"/>
        <v>13.713827999999999</v>
      </c>
      <c r="AE19">
        <f>'IDT-1'!D19</f>
        <v>0</v>
      </c>
      <c r="AF19" s="24"/>
      <c r="AG19">
        <f t="shared" si="2"/>
        <v>13.713827999999999</v>
      </c>
      <c r="AI19" s="34">
        <f>PXIL!L19</f>
        <v>0</v>
      </c>
      <c r="AJ19" s="34">
        <f>PXIL!R19</f>
        <v>0</v>
      </c>
      <c r="AK19" s="34">
        <f>RTM_IEX!L19</f>
        <v>0.28999999999999998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5.8400000000000007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</v>
      </c>
      <c r="AB20" s="75">
        <f>-STOA!R20</f>
        <v>0</v>
      </c>
      <c r="AC20">
        <f t="shared" si="0"/>
        <v>0.119364</v>
      </c>
      <c r="AD20">
        <f t="shared" si="1"/>
        <v>14.090636000000002</v>
      </c>
      <c r="AE20">
        <f>'IDT-1'!D20</f>
        <v>0</v>
      </c>
      <c r="AF20" s="24"/>
      <c r="AG20">
        <f t="shared" si="2"/>
        <v>14.090636000000002</v>
      </c>
      <c r="AI20" s="34">
        <f>PXIL!L20</f>
        <v>0</v>
      </c>
      <c r="AJ20" s="34">
        <f>PXIL!R20</f>
        <v>0</v>
      </c>
      <c r="AK20" s="34">
        <f>RTM_IEX!L20</f>
        <v>0.67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5.8400000000000007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</v>
      </c>
      <c r="AB21" s="75">
        <f>-STOA!R21</f>
        <v>0</v>
      </c>
      <c r="AC21">
        <f t="shared" si="0"/>
        <v>0.113736</v>
      </c>
      <c r="AD21">
        <f t="shared" si="1"/>
        <v>13.426264000000002</v>
      </c>
      <c r="AE21">
        <f>'IDT-1'!D21</f>
        <v>0</v>
      </c>
      <c r="AF21" s="24"/>
      <c r="AG21">
        <f t="shared" si="2"/>
        <v>13.426264000000002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5.8400000000000007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</v>
      </c>
      <c r="AB22" s="75">
        <f>-STOA!R22</f>
        <v>0</v>
      </c>
      <c r="AC22">
        <f t="shared" si="0"/>
        <v>0.12751200000000001</v>
      </c>
      <c r="AD22">
        <f t="shared" si="1"/>
        <v>15.052488000000002</v>
      </c>
      <c r="AE22">
        <f>'IDT-1'!D22</f>
        <v>0</v>
      </c>
      <c r="AF22" s="24"/>
      <c r="AG22">
        <f t="shared" si="2"/>
        <v>15.052488000000002</v>
      </c>
      <c r="AI22" s="34">
        <f>PXIL!L22</f>
        <v>0</v>
      </c>
      <c r="AJ22" s="34">
        <f>PXIL!R22</f>
        <v>0</v>
      </c>
      <c r="AK22" s="34">
        <f>RTM_IEX!L22</f>
        <v>1.64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5.8400000000000007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</v>
      </c>
      <c r="AB23" s="75">
        <f>-STOA!R23</f>
        <v>0</v>
      </c>
      <c r="AC23">
        <f t="shared" si="0"/>
        <v>0.14607600000000001</v>
      </c>
      <c r="AD23">
        <f t="shared" si="1"/>
        <v>17.243924</v>
      </c>
      <c r="AE23">
        <f>'IDT-1'!D23</f>
        <v>0</v>
      </c>
      <c r="AF23" s="24"/>
      <c r="AG23">
        <f t="shared" si="2"/>
        <v>17.243924</v>
      </c>
      <c r="AI23" s="34">
        <f>PXIL!L23</f>
        <v>0</v>
      </c>
      <c r="AJ23" s="34">
        <f>PXIL!R23</f>
        <v>0</v>
      </c>
      <c r="AK23" s="34">
        <f>RTM_IEX!L23</f>
        <v>3.85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5.8400000000000007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</v>
      </c>
      <c r="AB24" s="75">
        <f>-STOA!R24</f>
        <v>0</v>
      </c>
      <c r="AC24">
        <f t="shared" si="0"/>
        <v>0.16791600000000001</v>
      </c>
      <c r="AD24">
        <f t="shared" si="1"/>
        <v>19.822084</v>
      </c>
      <c r="AE24">
        <f>'IDT-1'!D24</f>
        <v>0</v>
      </c>
      <c r="AF24" s="24"/>
      <c r="AG24">
        <f t="shared" si="2"/>
        <v>19.822084</v>
      </c>
      <c r="AI24" s="34">
        <f>PXIL!L24</f>
        <v>0</v>
      </c>
      <c r="AJ24" s="34">
        <f>PXIL!R24</f>
        <v>0</v>
      </c>
      <c r="AK24" s="34">
        <f>RTM_IEX!L24</f>
        <v>6.45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</v>
      </c>
      <c r="AB25" s="75">
        <f>-STOA!R25</f>
        <v>0</v>
      </c>
      <c r="AC25">
        <f t="shared" si="0"/>
        <v>0.194628</v>
      </c>
      <c r="AD25">
        <f t="shared" si="1"/>
        <v>22.975372</v>
      </c>
      <c r="AE25">
        <f>'IDT-1'!D25</f>
        <v>0</v>
      </c>
      <c r="AF25" s="24"/>
      <c r="AG25">
        <f t="shared" si="2"/>
        <v>22.975372</v>
      </c>
      <c r="AI25" s="34">
        <f>PXIL!L25</f>
        <v>0</v>
      </c>
      <c r="AJ25" s="34">
        <f>PXIL!R25</f>
        <v>0</v>
      </c>
      <c r="AK25" s="34">
        <f>RTM_IEX!L25</f>
        <v>9.6300000000000008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</v>
      </c>
      <c r="AB26" s="75">
        <f>-STOA!R26</f>
        <v>0</v>
      </c>
      <c r="AC26">
        <f t="shared" si="0"/>
        <v>0.21881999999999999</v>
      </c>
      <c r="AD26">
        <f t="shared" si="1"/>
        <v>25.831179999999996</v>
      </c>
      <c r="AE26">
        <f>'IDT-1'!D26</f>
        <v>0</v>
      </c>
      <c r="AF26" s="24"/>
      <c r="AG26">
        <f t="shared" si="2"/>
        <v>25.831179999999996</v>
      </c>
      <c r="AI26" s="34">
        <f>PXIL!L26</f>
        <v>0</v>
      </c>
      <c r="AJ26" s="34">
        <f>PXIL!R26</f>
        <v>0</v>
      </c>
      <c r="AK26" s="34">
        <f>RTM_IEX!L26</f>
        <v>12.51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5.8397899733870391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</v>
      </c>
      <c r="AB27" s="75">
        <f>-STOA!R27</f>
        <v>0</v>
      </c>
      <c r="AC27">
        <f t="shared" si="0"/>
        <v>0.25115823577645113</v>
      </c>
      <c r="AD27">
        <f t="shared" si="1"/>
        <v>29.648631737610586</v>
      </c>
      <c r="AE27">
        <f>'IDT-1'!D27</f>
        <v>0</v>
      </c>
      <c r="AF27" s="24"/>
      <c r="AG27">
        <f t="shared" si="2"/>
        <v>29.648631737610586</v>
      </c>
      <c r="AI27" s="34">
        <f>PXIL!L27</f>
        <v>0</v>
      </c>
      <c r="AJ27" s="34">
        <f>PXIL!R27</f>
        <v>0</v>
      </c>
      <c r="AK27" s="34">
        <f>RTM_IEX!L27</f>
        <v>16.36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5.8397972292628726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</v>
      </c>
      <c r="AB28" s="75">
        <f>-STOA!R28</f>
        <v>0</v>
      </c>
      <c r="AC28">
        <f t="shared" si="0"/>
        <v>0.2754342967258081</v>
      </c>
      <c r="AD28">
        <f t="shared" si="1"/>
        <v>32.514362932537068</v>
      </c>
      <c r="AE28">
        <f>'IDT-1'!D28</f>
        <v>0</v>
      </c>
      <c r="AF28" s="24"/>
      <c r="AG28">
        <f t="shared" si="2"/>
        <v>32.514362932537068</v>
      </c>
      <c r="AI28" s="34">
        <f>PXIL!L28</f>
        <v>0</v>
      </c>
      <c r="AJ28" s="34">
        <f>PXIL!R28</f>
        <v>0</v>
      </c>
      <c r="AK28" s="34">
        <f>RTM_IEX!L28</f>
        <v>19.25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6.67</v>
      </c>
      <c r="Z29" s="34">
        <f>IEX!R29</f>
        <v>0</v>
      </c>
      <c r="AA29" s="75">
        <f>STOA!L29</f>
        <v>7.7</v>
      </c>
      <c r="AB29" s="75">
        <f>-STOA!R29</f>
        <v>0</v>
      </c>
      <c r="AC29">
        <f t="shared" si="0"/>
        <v>0.28795008382485054</v>
      </c>
      <c r="AD29">
        <f t="shared" si="1"/>
        <v>33.99182180008593</v>
      </c>
      <c r="AE29">
        <f>'IDT-1'!D29</f>
        <v>0</v>
      </c>
      <c r="AF29" s="24"/>
      <c r="AG29">
        <f t="shared" si="2"/>
        <v>33.99182180008593</v>
      </c>
      <c r="AI29" s="34">
        <f>PXIL!L29</f>
        <v>0</v>
      </c>
      <c r="AJ29" s="34">
        <f>PXIL!R29</f>
        <v>0</v>
      </c>
      <c r="AK29" s="34">
        <f>RTM_IEX!L29</f>
        <v>2.89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11.18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7.75</v>
      </c>
      <c r="Z30" s="34">
        <f>IEX!R30</f>
        <v>0</v>
      </c>
      <c r="AA30" s="75">
        <f>STOA!L30</f>
        <v>7.7</v>
      </c>
      <c r="AB30" s="75">
        <f>-STOA!R30</f>
        <v>0</v>
      </c>
      <c r="AC30">
        <f t="shared" si="0"/>
        <v>0.29752608382485057</v>
      </c>
      <c r="AD30">
        <f t="shared" si="1"/>
        <v>35.122245800085935</v>
      </c>
      <c r="AE30">
        <f>'IDT-1'!D30</f>
        <v>0</v>
      </c>
      <c r="AF30" s="24"/>
      <c r="AG30">
        <f t="shared" si="2"/>
        <v>35.122245800085935</v>
      </c>
      <c r="AI30" s="34">
        <f>PXIL!L30</f>
        <v>0</v>
      </c>
      <c r="AJ30" s="34">
        <f>PXIL!R30</f>
        <v>0</v>
      </c>
      <c r="AK30" s="34">
        <f>RTM_IEX!L30</f>
        <v>4.8099999999999996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9.32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7.5</v>
      </c>
      <c r="Z31" s="34">
        <f>IEX!R31</f>
        <v>0</v>
      </c>
      <c r="AA31" s="75">
        <f>STOA!L31</f>
        <v>7.7</v>
      </c>
      <c r="AB31" s="75">
        <f>-STOA!R31</f>
        <v>0</v>
      </c>
      <c r="AC31">
        <f t="shared" si="0"/>
        <v>0.2977780838248506</v>
      </c>
      <c r="AD31">
        <f t="shared" si="1"/>
        <v>35.151993800085933</v>
      </c>
      <c r="AE31">
        <f>'IDT-1'!D31</f>
        <v>0</v>
      </c>
      <c r="AF31" s="24"/>
      <c r="AG31">
        <f t="shared" si="2"/>
        <v>35.151993800085933</v>
      </c>
      <c r="AI31" s="34">
        <f>PXIL!L31</f>
        <v>0</v>
      </c>
      <c r="AJ31" s="34">
        <f>PXIL!R31</f>
        <v>0</v>
      </c>
      <c r="AK31" s="34">
        <f>RTM_IEX!L31</f>
        <v>11.67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2.74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5.71</v>
      </c>
      <c r="Z32" s="34">
        <f>IEX!R32</f>
        <v>0</v>
      </c>
      <c r="AA32" s="75">
        <f>STOA!L32</f>
        <v>7.9700000000000006</v>
      </c>
      <c r="AB32" s="75">
        <f>-STOA!R32</f>
        <v>0</v>
      </c>
      <c r="AC32">
        <f t="shared" si="0"/>
        <v>0.25006608382485057</v>
      </c>
      <c r="AD32">
        <f t="shared" si="1"/>
        <v>29.519705800085934</v>
      </c>
      <c r="AE32">
        <f>'IDT-1'!D32</f>
        <v>0</v>
      </c>
      <c r="AF32" s="24"/>
      <c r="AG32">
        <f t="shared" si="2"/>
        <v>29.519705800085934</v>
      </c>
      <c r="AI32" s="34">
        <f>PXIL!L32</f>
        <v>0</v>
      </c>
      <c r="AJ32" s="34">
        <f>PXIL!R32</f>
        <v>0</v>
      </c>
      <c r="AK32" s="34">
        <f>RTM_IEX!L32</f>
        <v>9.07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1.18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3.43</v>
      </c>
      <c r="Z33" s="34">
        <f>IEX!R33</f>
        <v>0</v>
      </c>
      <c r="AA33" s="75">
        <f>STOA!L33</f>
        <v>8.3000000000000007</v>
      </c>
      <c r="AB33" s="75">
        <f>-STOA!R33</f>
        <v>0</v>
      </c>
      <c r="AC33">
        <f t="shared" si="0"/>
        <v>0.19370208382485057</v>
      </c>
      <c r="AD33">
        <f t="shared" si="1"/>
        <v>22.866069800085935</v>
      </c>
      <c r="AE33">
        <f>'IDT-1'!D33</f>
        <v>0</v>
      </c>
      <c r="AF33" s="24"/>
      <c r="AG33">
        <f t="shared" si="2"/>
        <v>22.866069800085935</v>
      </c>
      <c r="AI33" s="34">
        <f>PXIL!L33</f>
        <v>0</v>
      </c>
      <c r="AJ33" s="34">
        <f>PXIL!R33</f>
        <v>0</v>
      </c>
      <c r="AK33" s="34">
        <f>RTM_IEX!L33</f>
        <v>4.47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1.02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2.94</v>
      </c>
      <c r="Z34" s="34">
        <f>IEX!R34</f>
        <v>0</v>
      </c>
      <c r="AA34" s="75">
        <f>STOA!L34</f>
        <v>8.61</v>
      </c>
      <c r="AB34" s="75">
        <f>-STOA!R34</f>
        <v>0</v>
      </c>
      <c r="AC34">
        <f t="shared" si="0"/>
        <v>0.18857808382485058</v>
      </c>
      <c r="AD34">
        <f t="shared" si="1"/>
        <v>22.261193800085934</v>
      </c>
      <c r="AE34">
        <f>'IDT-1'!D34</f>
        <v>0</v>
      </c>
      <c r="AF34" s="24"/>
      <c r="AG34">
        <f t="shared" si="2"/>
        <v>22.261193800085934</v>
      </c>
      <c r="AI34" s="34">
        <f>PXIL!L34</f>
        <v>0</v>
      </c>
      <c r="AJ34" s="34">
        <f>PXIL!R34</f>
        <v>0</v>
      </c>
      <c r="AK34" s="34">
        <f>RTM_IEX!L34</f>
        <v>3.96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1.1000000000000001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3.33</v>
      </c>
      <c r="Z35" s="34">
        <f>IEX!R35</f>
        <v>0</v>
      </c>
      <c r="AA35" s="75">
        <f>STOA!L35</f>
        <v>8.9700000000000006</v>
      </c>
      <c r="AB35" s="75">
        <f>-STOA!R35</f>
        <v>0</v>
      </c>
      <c r="AC35">
        <f t="shared" si="0"/>
        <v>0.18698208382485057</v>
      </c>
      <c r="AD35">
        <f t="shared" si="1"/>
        <v>22.072789800085928</v>
      </c>
      <c r="AE35">
        <f>'IDT-1'!D35</f>
        <v>0</v>
      </c>
      <c r="AF35" s="24"/>
      <c r="AG35">
        <f t="shared" si="2"/>
        <v>22.072789800085928</v>
      </c>
      <c r="AI35" s="34">
        <f>PXIL!L35</f>
        <v>0</v>
      </c>
      <c r="AJ35" s="34">
        <f>PXIL!R35</f>
        <v>0</v>
      </c>
      <c r="AK35" s="34">
        <f>RTM_IEX!L35</f>
        <v>2.4500000000000002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1.67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1.95</v>
      </c>
      <c r="Z36" s="34">
        <f>IEX!R36</f>
        <v>0</v>
      </c>
      <c r="AA36" s="75">
        <f>STOA!L36</f>
        <v>9.3000000000000007</v>
      </c>
      <c r="AB36" s="75">
        <f>-STOA!R36</f>
        <v>0</v>
      </c>
      <c r="AC36">
        <f t="shared" si="0"/>
        <v>0.17807808382485057</v>
      </c>
      <c r="AD36">
        <f t="shared" si="1"/>
        <v>21.021693800085938</v>
      </c>
      <c r="AE36">
        <f>'IDT-1'!D36</f>
        <v>0</v>
      </c>
      <c r="AF36" s="24"/>
      <c r="AG36">
        <f t="shared" si="2"/>
        <v>21.021693800085938</v>
      </c>
      <c r="AI36" s="34">
        <f>PXIL!L36</f>
        <v>0</v>
      </c>
      <c r="AJ36" s="34">
        <f>PXIL!R36</f>
        <v>0</v>
      </c>
      <c r="AK36" s="34">
        <f>RTM_IEX!L36</f>
        <v>2.2400000000000002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1.87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3.71</v>
      </c>
      <c r="Z37" s="34">
        <f>IEX!R37</f>
        <v>0</v>
      </c>
      <c r="AA37" s="75">
        <f>STOA!L37</f>
        <v>9.370000000000001</v>
      </c>
      <c r="AB37" s="75">
        <f>-STOA!R37</f>
        <v>0</v>
      </c>
      <c r="AC37">
        <f t="shared" si="0"/>
        <v>0.19353408382485057</v>
      </c>
      <c r="AD37">
        <f t="shared" si="1"/>
        <v>22.846237800085934</v>
      </c>
      <c r="AE37">
        <f>'IDT-1'!D37</f>
        <v>0</v>
      </c>
      <c r="AF37" s="24"/>
      <c r="AG37">
        <f t="shared" si="2"/>
        <v>22.846237800085934</v>
      </c>
      <c r="AI37" s="34">
        <f>PXIL!L37</f>
        <v>0</v>
      </c>
      <c r="AJ37" s="34">
        <f>PXIL!R37</f>
        <v>0</v>
      </c>
      <c r="AK37" s="34">
        <f>RTM_IEX!L37</f>
        <v>1.93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2.19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5.3</v>
      </c>
      <c r="Z38" s="34">
        <f>IEX!R38</f>
        <v>0</v>
      </c>
      <c r="AA38" s="75">
        <f>STOA!L38</f>
        <v>9.74</v>
      </c>
      <c r="AB38" s="75">
        <f>-STOA!R38</f>
        <v>0</v>
      </c>
      <c r="AC38">
        <f t="shared" si="0"/>
        <v>0.21621408382485058</v>
      </c>
      <c r="AD38">
        <f t="shared" si="1"/>
        <v>25.523557800085932</v>
      </c>
      <c r="AE38">
        <f>'IDT-1'!D38</f>
        <v>0</v>
      </c>
      <c r="AF38" s="24"/>
      <c r="AG38">
        <f t="shared" si="2"/>
        <v>25.523557800085932</v>
      </c>
      <c r="AI38" s="34">
        <f>PXIL!L38</f>
        <v>0</v>
      </c>
      <c r="AJ38" s="34">
        <f>PXIL!R38</f>
        <v>0</v>
      </c>
      <c r="AK38" s="34">
        <f>RTM_IEX!L38</f>
        <v>1.64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3.22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6.01</v>
      </c>
      <c r="Z39" s="34">
        <f>IEX!R39</f>
        <v>0</v>
      </c>
      <c r="AA39" s="75">
        <f>STOA!L39</f>
        <v>10.7</v>
      </c>
      <c r="AB39" s="75">
        <f>-STOA!R39</f>
        <v>0</v>
      </c>
      <c r="AC39">
        <f t="shared" si="0"/>
        <v>0.23637408382485056</v>
      </c>
      <c r="AD39">
        <f t="shared" si="1"/>
        <v>27.903397800085934</v>
      </c>
      <c r="AE39">
        <f>'IDT-1'!D39</f>
        <v>0</v>
      </c>
      <c r="AF39" s="24"/>
      <c r="AG39">
        <f t="shared" si="2"/>
        <v>27.903397800085934</v>
      </c>
      <c r="AI39" s="34">
        <f>PXIL!L39</f>
        <v>0</v>
      </c>
      <c r="AJ39" s="34">
        <f>PXIL!R39</f>
        <v>0</v>
      </c>
      <c r="AK39" s="34">
        <f>RTM_IEX!L39</f>
        <v>1.1599999999999999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4.43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5.59</v>
      </c>
      <c r="Z40" s="34">
        <f>IEX!R40</f>
        <v>0</v>
      </c>
      <c r="AA40" s="75">
        <f>STOA!L40</f>
        <v>11.440000000000001</v>
      </c>
      <c r="AB40" s="75">
        <f>-STOA!R40</f>
        <v>0</v>
      </c>
      <c r="AC40">
        <f t="shared" si="0"/>
        <v>0.24586608382485059</v>
      </c>
      <c r="AD40">
        <f t="shared" si="1"/>
        <v>29.023905800085938</v>
      </c>
      <c r="AE40">
        <f>'IDT-1'!D40</f>
        <v>0</v>
      </c>
      <c r="AF40" s="24"/>
      <c r="AG40">
        <f t="shared" si="2"/>
        <v>29.023905800085938</v>
      </c>
      <c r="AI40" s="34">
        <f>PXIL!L40</f>
        <v>0</v>
      </c>
      <c r="AJ40" s="34">
        <f>PXIL!R40</f>
        <v>0</v>
      </c>
      <c r="AK40" s="34">
        <f>RTM_IEX!L40</f>
        <v>1.19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5.21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5.07</v>
      </c>
      <c r="Z41" s="34">
        <f>IEX!R41</f>
        <v>0</v>
      </c>
      <c r="AA41" s="75">
        <f>STOA!L41</f>
        <v>11.940000000000001</v>
      </c>
      <c r="AB41" s="75">
        <f>-STOA!R41</f>
        <v>0</v>
      </c>
      <c r="AC41">
        <f t="shared" si="0"/>
        <v>0.2563660838248506</v>
      </c>
      <c r="AD41">
        <f t="shared" si="1"/>
        <v>30.263405800085934</v>
      </c>
      <c r="AE41">
        <f>'IDT-1'!D41</f>
        <v>0</v>
      </c>
      <c r="AF41" s="24"/>
      <c r="AG41">
        <f t="shared" si="2"/>
        <v>30.263405800085934</v>
      </c>
      <c r="AI41" s="34">
        <f>PXIL!L41</f>
        <v>0</v>
      </c>
      <c r="AJ41" s="34">
        <f>PXIL!R41</f>
        <v>0</v>
      </c>
      <c r="AK41" s="34">
        <f>RTM_IEX!L41</f>
        <v>1.18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6.49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4.5</v>
      </c>
      <c r="Z42" s="34">
        <f>IEX!R42</f>
        <v>0</v>
      </c>
      <c r="AA42" s="75">
        <f>STOA!L42</f>
        <v>12.41</v>
      </c>
      <c r="AB42" s="75">
        <f>-STOA!R42</f>
        <v>0</v>
      </c>
      <c r="AC42">
        <f t="shared" si="0"/>
        <v>0.26056608382485058</v>
      </c>
      <c r="AD42">
        <f t="shared" si="1"/>
        <v>30.759205800085933</v>
      </c>
      <c r="AE42">
        <f>'IDT-1'!D42</f>
        <v>0</v>
      </c>
      <c r="AF42" s="24"/>
      <c r="AG42">
        <f t="shared" si="2"/>
        <v>30.759205800085933</v>
      </c>
      <c r="AI42" s="34">
        <f>PXIL!L42</f>
        <v>0</v>
      </c>
      <c r="AJ42" s="34">
        <f>PXIL!R42</f>
        <v>0</v>
      </c>
      <c r="AK42" s="34">
        <f>RTM_IEX!L42</f>
        <v>0.43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7.84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1.34</v>
      </c>
      <c r="Z43" s="34">
        <f>IEX!R43</f>
        <v>0</v>
      </c>
      <c r="AA43" s="75">
        <f>STOA!L43</f>
        <v>12.81</v>
      </c>
      <c r="AB43" s="75">
        <f>-STOA!R43</f>
        <v>0</v>
      </c>
      <c r="AC43">
        <f t="shared" si="0"/>
        <v>0.25997808382485055</v>
      </c>
      <c r="AD43">
        <f t="shared" si="1"/>
        <v>30.689793800085933</v>
      </c>
      <c r="AE43">
        <f>'IDT-1'!D43</f>
        <v>0</v>
      </c>
      <c r="AF43" s="24"/>
      <c r="AG43">
        <f t="shared" si="2"/>
        <v>30.689793800085933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10.96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13.23</v>
      </c>
      <c r="AB44" s="75">
        <f>-STOA!R44</f>
        <v>0</v>
      </c>
      <c r="AC44">
        <f t="shared" si="0"/>
        <v>0.24107808382485058</v>
      </c>
      <c r="AD44">
        <f t="shared" si="1"/>
        <v>28.458693800085936</v>
      </c>
      <c r="AE44">
        <f>'IDT-1'!D44</f>
        <v>0</v>
      </c>
      <c r="AF44" s="24"/>
      <c r="AG44">
        <f t="shared" si="2"/>
        <v>28.458693800085936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9.6300000000000008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5.8397718839107844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13.61</v>
      </c>
      <c r="AB45" s="75">
        <f>-STOA!R45</f>
        <v>0</v>
      </c>
      <c r="AC45">
        <f t="shared" si="0"/>
        <v>0.21881808382485057</v>
      </c>
      <c r="AD45">
        <f t="shared" si="1"/>
        <v>25.830953800085936</v>
      </c>
      <c r="AE45">
        <f>'IDT-1'!D45</f>
        <v>0</v>
      </c>
      <c r="AF45" s="24"/>
      <c r="AG45">
        <f t="shared" si="2"/>
        <v>25.830953800085936</v>
      </c>
      <c r="AI45" s="34">
        <f>PXIL!L45</f>
        <v>0</v>
      </c>
      <c r="AJ45" s="34">
        <f>PXIL!R45</f>
        <v>0</v>
      </c>
      <c r="AK45" s="34">
        <f>RTM_IEX!L45</f>
        <v>6.6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5.8397718839107844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13.879999999999999</v>
      </c>
      <c r="AB46" s="75">
        <f>-STOA!R46</f>
        <v>0</v>
      </c>
      <c r="AC46">
        <f t="shared" si="0"/>
        <v>0.22621008382485058</v>
      </c>
      <c r="AD46">
        <f t="shared" si="1"/>
        <v>26.703561800085936</v>
      </c>
      <c r="AE46">
        <f>'IDT-1'!D46</f>
        <v>0</v>
      </c>
      <c r="AF46" s="24"/>
      <c r="AG46">
        <f t="shared" si="2"/>
        <v>26.703561800085936</v>
      </c>
      <c r="AI46" s="34">
        <f>PXIL!L46</f>
        <v>0</v>
      </c>
      <c r="AJ46" s="34">
        <f>PXIL!R46</f>
        <v>0</v>
      </c>
      <c r="AK46" s="34">
        <f>RTM_IEX!L46</f>
        <v>7.21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5.8397718839107844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14.2</v>
      </c>
      <c r="AB47" s="75">
        <f>-STOA!R47</f>
        <v>0</v>
      </c>
      <c r="AC47">
        <f t="shared" si="0"/>
        <v>0.24107808382485058</v>
      </c>
      <c r="AD47">
        <f t="shared" si="1"/>
        <v>28.458693800085936</v>
      </c>
      <c r="AE47">
        <f>'IDT-1'!D47</f>
        <v>0</v>
      </c>
      <c r="AF47" s="24"/>
      <c r="AG47">
        <f t="shared" si="2"/>
        <v>28.458693800085936</v>
      </c>
      <c r="AI47" s="34">
        <f>PXIL!L47</f>
        <v>0</v>
      </c>
      <c r="AJ47" s="34">
        <f>PXIL!R47</f>
        <v>0</v>
      </c>
      <c r="AK47" s="34">
        <f>RTM_IEX!L47</f>
        <v>8.66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5.8397718839107844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14.43</v>
      </c>
      <c r="AB48" s="75">
        <f>-STOA!R48</f>
        <v>0</v>
      </c>
      <c r="AC48">
        <f t="shared" si="0"/>
        <v>0.2349460838248506</v>
      </c>
      <c r="AD48">
        <f t="shared" si="1"/>
        <v>27.734825800085932</v>
      </c>
      <c r="AE48">
        <f>'IDT-1'!D48</f>
        <v>0</v>
      </c>
      <c r="AF48" s="24"/>
      <c r="AG48">
        <f t="shared" si="2"/>
        <v>27.734825800085932</v>
      </c>
      <c r="AI48" s="34">
        <f>PXIL!L48</f>
        <v>0</v>
      </c>
      <c r="AJ48" s="34">
        <f>PXIL!R48</f>
        <v>0</v>
      </c>
      <c r="AK48" s="34">
        <f>RTM_IEX!L48</f>
        <v>7.7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5.8397718839107844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14.629999999999999</v>
      </c>
      <c r="AB49" s="75">
        <f>-STOA!R49</f>
        <v>0</v>
      </c>
      <c r="AC49">
        <f t="shared" si="0"/>
        <v>0.22856208382485058</v>
      </c>
      <c r="AD49">
        <f t="shared" si="1"/>
        <v>26.981209800085932</v>
      </c>
      <c r="AE49">
        <f>'IDT-1'!D49</f>
        <v>0</v>
      </c>
      <c r="AF49" s="24"/>
      <c r="AG49">
        <f t="shared" si="2"/>
        <v>26.981209800085932</v>
      </c>
      <c r="AI49" s="34">
        <f>PXIL!L49</f>
        <v>0</v>
      </c>
      <c r="AJ49" s="34">
        <f>PXIL!R49</f>
        <v>0</v>
      </c>
      <c r="AK49" s="34">
        <f>RTM_IEX!L49</f>
        <v>6.74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5.8397718839107844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14.600000000000001</v>
      </c>
      <c r="AB50" s="75">
        <f>-STOA!R50</f>
        <v>0</v>
      </c>
      <c r="AC50">
        <f t="shared" si="0"/>
        <v>0.22024608382485061</v>
      </c>
      <c r="AD50">
        <f t="shared" si="1"/>
        <v>25.999525800085937</v>
      </c>
      <c r="AE50">
        <f>'IDT-1'!D50</f>
        <v>0</v>
      </c>
      <c r="AF50" s="24"/>
      <c r="AG50">
        <f t="shared" si="2"/>
        <v>25.999525800085937</v>
      </c>
      <c r="AI50" s="34">
        <f>PXIL!L50</f>
        <v>0</v>
      </c>
      <c r="AJ50" s="34">
        <f>PXIL!R50</f>
        <v>0</v>
      </c>
      <c r="AK50" s="34">
        <f>RTM_IEX!L50</f>
        <v>5.78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5.8397718839107844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14.9</v>
      </c>
      <c r="AB51" s="75">
        <f>-STOA!R51</f>
        <v>0</v>
      </c>
      <c r="AC51">
        <f t="shared" si="0"/>
        <v>0.21461808382485056</v>
      </c>
      <c r="AD51">
        <f t="shared" si="1"/>
        <v>25.335153800085934</v>
      </c>
      <c r="AE51">
        <f>'IDT-1'!D51</f>
        <v>0</v>
      </c>
      <c r="AF51" s="24"/>
      <c r="AG51">
        <f t="shared" si="2"/>
        <v>25.335153800085934</v>
      </c>
      <c r="AI51" s="34">
        <f>PXIL!L51</f>
        <v>0</v>
      </c>
      <c r="AJ51" s="34">
        <f>PXIL!R51</f>
        <v>0</v>
      </c>
      <c r="AK51" s="34">
        <f>RTM_IEX!L51</f>
        <v>4.8099999999999996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14.850000000000001</v>
      </c>
      <c r="AB52" s="75">
        <f>-STOA!R52</f>
        <v>0</v>
      </c>
      <c r="AC52">
        <f t="shared" si="0"/>
        <v>0.2142</v>
      </c>
      <c r="AD52">
        <f t="shared" si="1"/>
        <v>25.285799999999998</v>
      </c>
      <c r="AE52">
        <f>'IDT-1'!D52</f>
        <v>0</v>
      </c>
      <c r="AF52" s="24"/>
      <c r="AG52">
        <f t="shared" si="2"/>
        <v>25.285799999999998</v>
      </c>
      <c r="AI52" s="34">
        <f>PXIL!L52</f>
        <v>0</v>
      </c>
      <c r="AJ52" s="34">
        <f>PXIL!R52</f>
        <v>0</v>
      </c>
      <c r="AK52" s="34">
        <f>RTM_IEX!L52</f>
        <v>4.8099999999999996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14.93</v>
      </c>
      <c r="AB53" s="75">
        <f>-STOA!R53</f>
        <v>0</v>
      </c>
      <c r="AC53">
        <f t="shared" si="0"/>
        <v>0.20680799999999999</v>
      </c>
      <c r="AD53">
        <f t="shared" si="1"/>
        <v>24.413192000000002</v>
      </c>
      <c r="AE53">
        <f>'IDT-1'!D53</f>
        <v>0</v>
      </c>
      <c r="AF53" s="24"/>
      <c r="AG53">
        <f t="shared" si="2"/>
        <v>24.413192000000002</v>
      </c>
      <c r="AI53" s="34">
        <f>PXIL!L53</f>
        <v>0</v>
      </c>
      <c r="AJ53" s="34">
        <f>PXIL!R53</f>
        <v>0</v>
      </c>
      <c r="AK53" s="34">
        <f>RTM_IEX!L53</f>
        <v>3.85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14.81</v>
      </c>
      <c r="AB54" s="75">
        <f>-STOA!R54</f>
        <v>0</v>
      </c>
      <c r="AC54">
        <f t="shared" si="0"/>
        <v>0.19773599999999997</v>
      </c>
      <c r="AD54">
        <f t="shared" si="1"/>
        <v>23.342264</v>
      </c>
      <c r="AE54">
        <f>'IDT-1'!D54</f>
        <v>0</v>
      </c>
      <c r="AF54" s="24"/>
      <c r="AG54">
        <f t="shared" si="2"/>
        <v>23.342264</v>
      </c>
      <c r="AI54" s="34">
        <f>PXIL!L54</f>
        <v>0</v>
      </c>
      <c r="AJ54" s="34">
        <f>PXIL!R54</f>
        <v>0</v>
      </c>
      <c r="AK54" s="34">
        <f>RTM_IEX!L54</f>
        <v>2.89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14.690000000000001</v>
      </c>
      <c r="AB55" s="75">
        <f>-STOA!R55</f>
        <v>0</v>
      </c>
      <c r="AC55">
        <f t="shared" si="0"/>
        <v>0.19672799999999999</v>
      </c>
      <c r="AD55">
        <f t="shared" si="1"/>
        <v>23.223272000000001</v>
      </c>
      <c r="AE55">
        <f>'IDT-1'!D55</f>
        <v>0</v>
      </c>
      <c r="AF55" s="24"/>
      <c r="AG55">
        <f t="shared" si="2"/>
        <v>23.223272000000001</v>
      </c>
      <c r="AI55" s="34">
        <f>PXIL!L55</f>
        <v>0</v>
      </c>
      <c r="AJ55" s="34">
        <f>PXIL!R55</f>
        <v>0</v>
      </c>
      <c r="AK55" s="34">
        <f>RTM_IEX!L55</f>
        <v>2.89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14.82</v>
      </c>
      <c r="AB56" s="75">
        <f>-STOA!R56</f>
        <v>0</v>
      </c>
      <c r="AC56">
        <f t="shared" si="0"/>
        <v>0.18975600000000001</v>
      </c>
      <c r="AD56">
        <f t="shared" si="1"/>
        <v>22.400244000000001</v>
      </c>
      <c r="AE56">
        <f>'IDT-1'!D56</f>
        <v>0</v>
      </c>
      <c r="AF56" s="24"/>
      <c r="AG56">
        <f t="shared" si="2"/>
        <v>22.400244000000001</v>
      </c>
      <c r="AI56" s="34">
        <f>PXIL!L56</f>
        <v>0</v>
      </c>
      <c r="AJ56" s="34">
        <f>PXIL!R56</f>
        <v>0</v>
      </c>
      <c r="AK56" s="34">
        <f>RTM_IEX!L56</f>
        <v>1.93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14.59</v>
      </c>
      <c r="AB57" s="75">
        <f>-STOA!R57</f>
        <v>0</v>
      </c>
      <c r="AC57">
        <f t="shared" si="0"/>
        <v>0.17967599999999997</v>
      </c>
      <c r="AD57">
        <f t="shared" si="1"/>
        <v>21.210324</v>
      </c>
      <c r="AE57">
        <f>'IDT-1'!D57</f>
        <v>0</v>
      </c>
      <c r="AF57" s="24"/>
      <c r="AG57">
        <f t="shared" si="2"/>
        <v>21.210324</v>
      </c>
      <c r="AI57" s="34">
        <f>PXIL!L57</f>
        <v>0</v>
      </c>
      <c r="AJ57" s="34">
        <f>PXIL!R57</f>
        <v>0</v>
      </c>
      <c r="AK57" s="34">
        <f>RTM_IEX!L57</f>
        <v>0.96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14.219999999999999</v>
      </c>
      <c r="AB58" s="75">
        <f>-STOA!R58</f>
        <v>0</v>
      </c>
      <c r="AC58">
        <f t="shared" si="0"/>
        <v>0.17656799999999997</v>
      </c>
      <c r="AD58">
        <f t="shared" si="1"/>
        <v>20.843432</v>
      </c>
      <c r="AE58">
        <f>'IDT-1'!D58</f>
        <v>0</v>
      </c>
      <c r="AF58" s="24"/>
      <c r="AG58">
        <f t="shared" si="2"/>
        <v>20.843432</v>
      </c>
      <c r="AI58" s="34">
        <f>PXIL!L58</f>
        <v>0</v>
      </c>
      <c r="AJ58" s="34">
        <f>PXIL!R58</f>
        <v>0</v>
      </c>
      <c r="AK58" s="34">
        <f>RTM_IEX!L58</f>
        <v>0.96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13.600000000000001</v>
      </c>
      <c r="AB59" s="75">
        <f>-STOA!R59</f>
        <v>0</v>
      </c>
      <c r="AC59">
        <f t="shared" si="0"/>
        <v>0.179508</v>
      </c>
      <c r="AD59">
        <f t="shared" si="1"/>
        <v>21.190492000000003</v>
      </c>
      <c r="AE59">
        <f>'IDT-1'!D59</f>
        <v>0</v>
      </c>
      <c r="AF59" s="24"/>
      <c r="AG59">
        <f t="shared" si="2"/>
        <v>21.190492000000003</v>
      </c>
      <c r="AI59" s="34">
        <f>PXIL!L59</f>
        <v>0</v>
      </c>
      <c r="AJ59" s="34">
        <f>PXIL!R59</f>
        <v>0</v>
      </c>
      <c r="AK59" s="34">
        <f>RTM_IEX!L59</f>
        <v>1.93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13.780000000000001</v>
      </c>
      <c r="AB60" s="75">
        <f>-STOA!R60</f>
        <v>0</v>
      </c>
      <c r="AC60">
        <f t="shared" si="0"/>
        <v>0.18102000000000001</v>
      </c>
      <c r="AD60">
        <f t="shared" si="1"/>
        <v>21.368980000000001</v>
      </c>
      <c r="AE60">
        <f>'IDT-1'!D60</f>
        <v>0</v>
      </c>
      <c r="AF60" s="24"/>
      <c r="AG60">
        <f t="shared" si="2"/>
        <v>21.368980000000001</v>
      </c>
      <c r="AI60" s="34">
        <f>PXIL!L60</f>
        <v>0</v>
      </c>
      <c r="AJ60" s="34">
        <f>PXIL!R60</f>
        <v>0</v>
      </c>
      <c r="AK60" s="34">
        <f>RTM_IEX!L60</f>
        <v>1.93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13.98</v>
      </c>
      <c r="AB61" s="75">
        <f>-STOA!R61</f>
        <v>0</v>
      </c>
      <c r="AC61">
        <f t="shared" si="0"/>
        <v>0.19076399999999999</v>
      </c>
      <c r="AD61">
        <f t="shared" si="1"/>
        <v>22.519235999999999</v>
      </c>
      <c r="AE61">
        <f>'IDT-1'!D61</f>
        <v>0</v>
      </c>
      <c r="AF61" s="24"/>
      <c r="AG61">
        <f t="shared" si="2"/>
        <v>22.519235999999999</v>
      </c>
      <c r="AI61" s="34">
        <f>PXIL!L61</f>
        <v>0</v>
      </c>
      <c r="AJ61" s="34">
        <f>PXIL!R61</f>
        <v>0</v>
      </c>
      <c r="AK61" s="34">
        <f>RTM_IEX!L61</f>
        <v>2.89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12.719999999999999</v>
      </c>
      <c r="AB62" s="75">
        <f>-STOA!R62</f>
        <v>0</v>
      </c>
      <c r="AC62">
        <f t="shared" si="0"/>
        <v>0.18824399999999999</v>
      </c>
      <c r="AD62">
        <f t="shared" si="1"/>
        <v>22.221755999999999</v>
      </c>
      <c r="AE62">
        <f>'IDT-1'!D62</f>
        <v>0</v>
      </c>
      <c r="AF62" s="24"/>
      <c r="AG62">
        <f t="shared" si="2"/>
        <v>22.221755999999999</v>
      </c>
      <c r="AI62" s="34">
        <f>PXIL!L62</f>
        <v>0</v>
      </c>
      <c r="AJ62" s="34">
        <f>PXIL!R62</f>
        <v>0</v>
      </c>
      <c r="AK62" s="34">
        <f>RTM_IEX!L62</f>
        <v>3.85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12.120000000000001</v>
      </c>
      <c r="AB63" s="75">
        <f>-STOA!R63</f>
        <v>0</v>
      </c>
      <c r="AC63">
        <f t="shared" si="0"/>
        <v>0.19126799999999999</v>
      </c>
      <c r="AD63">
        <f t="shared" si="1"/>
        <v>22.578731999999999</v>
      </c>
      <c r="AE63">
        <f>'IDT-1'!D63</f>
        <v>0</v>
      </c>
      <c r="AF63" s="24"/>
      <c r="AG63">
        <f t="shared" si="2"/>
        <v>22.578731999999999</v>
      </c>
      <c r="AI63" s="34">
        <f>PXIL!L63</f>
        <v>0</v>
      </c>
      <c r="AJ63" s="34">
        <f>PXIL!R63</f>
        <v>0</v>
      </c>
      <c r="AK63" s="34">
        <f>RTM_IEX!L63</f>
        <v>4.8099999999999996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11.06</v>
      </c>
      <c r="AB64" s="75">
        <f>-STOA!R64</f>
        <v>0</v>
      </c>
      <c r="AC64">
        <f t="shared" si="0"/>
        <v>0.18236399999999997</v>
      </c>
      <c r="AD64">
        <f t="shared" si="1"/>
        <v>21.527635999999998</v>
      </c>
      <c r="AE64">
        <f>'IDT-1'!D64</f>
        <v>0</v>
      </c>
      <c r="AF64" s="24"/>
      <c r="AG64">
        <f t="shared" si="2"/>
        <v>21.527635999999998</v>
      </c>
      <c r="AI64" s="34">
        <f>PXIL!L64</f>
        <v>0</v>
      </c>
      <c r="AJ64" s="34">
        <f>PXIL!R64</f>
        <v>0</v>
      </c>
      <c r="AK64" s="34">
        <f>RTM_IEX!L64</f>
        <v>4.8099999999999996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11.75</v>
      </c>
      <c r="AB65" s="75">
        <f>-STOA!R65</f>
        <v>0</v>
      </c>
      <c r="AC65">
        <f t="shared" si="0"/>
        <v>0.18815999999999999</v>
      </c>
      <c r="AD65">
        <f t="shared" si="1"/>
        <v>22.211839999999999</v>
      </c>
      <c r="AE65">
        <f>'IDT-1'!D65</f>
        <v>0</v>
      </c>
      <c r="AF65" s="24"/>
      <c r="AG65">
        <f t="shared" si="2"/>
        <v>22.211839999999999</v>
      </c>
      <c r="AI65" s="34">
        <f>PXIL!L65</f>
        <v>0</v>
      </c>
      <c r="AJ65" s="34">
        <f>PXIL!R65</f>
        <v>0</v>
      </c>
      <c r="AK65" s="34">
        <f>RTM_IEX!L65</f>
        <v>4.8099999999999996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11.15</v>
      </c>
      <c r="AB66" s="75">
        <f>-STOA!R66</f>
        <v>0</v>
      </c>
      <c r="AC66">
        <f t="shared" si="0"/>
        <v>0.18312</v>
      </c>
      <c r="AD66">
        <f t="shared" si="1"/>
        <v>21.616880000000002</v>
      </c>
      <c r="AE66">
        <f>'IDT-1'!D66</f>
        <v>0</v>
      </c>
      <c r="AF66" s="24"/>
      <c r="AG66">
        <f t="shared" si="2"/>
        <v>21.616880000000002</v>
      </c>
      <c r="AI66" s="34">
        <f>PXIL!L66</f>
        <v>0</v>
      </c>
      <c r="AJ66" s="34">
        <f>PXIL!R66</f>
        <v>0</v>
      </c>
      <c r="AK66" s="34">
        <f>RTM_IEX!L66</f>
        <v>4.8099999999999996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10.63</v>
      </c>
      <c r="AB67" s="75">
        <f>-STOA!R67</f>
        <v>0</v>
      </c>
      <c r="AC67">
        <f t="shared" si="0"/>
        <v>0.18689999999999996</v>
      </c>
      <c r="AD67">
        <f t="shared" si="1"/>
        <v>22.063099999999999</v>
      </c>
      <c r="AE67">
        <f>'IDT-1'!D67</f>
        <v>0</v>
      </c>
      <c r="AF67" s="24"/>
      <c r="AG67">
        <f t="shared" si="2"/>
        <v>22.063099999999999</v>
      </c>
      <c r="AI67" s="34">
        <f>PXIL!L67</f>
        <v>0</v>
      </c>
      <c r="AJ67" s="34">
        <f>PXIL!R67</f>
        <v>0</v>
      </c>
      <c r="AK67" s="34">
        <f>RTM_IEX!L67</f>
        <v>5.78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10.18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0.18312</v>
      </c>
      <c r="AD68">
        <f t="shared" ref="AD68:AD98" si="4">SUM(B68:AB68,AI68:AT68)-AC68</f>
        <v>21.616880000000002</v>
      </c>
      <c r="AE68">
        <f>'IDT-1'!D68</f>
        <v>0</v>
      </c>
      <c r="AF68" s="24"/>
      <c r="AG68">
        <f t="shared" ref="AG68:AG98" si="5">SUM(AD68:AF68)</f>
        <v>21.616880000000002</v>
      </c>
      <c r="AI68" s="34">
        <f>PXIL!L68</f>
        <v>0</v>
      </c>
      <c r="AJ68" s="34">
        <f>PXIL!R68</f>
        <v>0</v>
      </c>
      <c r="AK68" s="34">
        <f>RTM_IEX!L68</f>
        <v>5.78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5.8397718839107844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9.4700000000000006</v>
      </c>
      <c r="AB69" s="75">
        <f>-STOA!R69</f>
        <v>0</v>
      </c>
      <c r="AC69">
        <f t="shared" si="3"/>
        <v>0.1930300838248506</v>
      </c>
      <c r="AD69">
        <f t="shared" si="4"/>
        <v>22.786741800085935</v>
      </c>
      <c r="AE69">
        <f>'IDT-1'!D69</f>
        <v>0</v>
      </c>
      <c r="AF69" s="24"/>
      <c r="AG69">
        <f t="shared" si="5"/>
        <v>22.786741800085935</v>
      </c>
      <c r="AI69" s="34">
        <f>PXIL!L69</f>
        <v>0</v>
      </c>
      <c r="AJ69" s="34">
        <f>PXIL!R69</f>
        <v>0</v>
      </c>
      <c r="AK69" s="34">
        <f>RTM_IEX!L69</f>
        <v>7.67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5.8397718839107844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8.7100000000000009</v>
      </c>
      <c r="AB70" s="75">
        <f>-STOA!R70</f>
        <v>0</v>
      </c>
      <c r="AC70">
        <f t="shared" si="3"/>
        <v>0.18295008382485059</v>
      </c>
      <c r="AD70">
        <f t="shared" si="4"/>
        <v>21.596821800085937</v>
      </c>
      <c r="AE70">
        <f>'IDT-1'!D70</f>
        <v>0</v>
      </c>
      <c r="AF70" s="24"/>
      <c r="AG70">
        <f t="shared" si="5"/>
        <v>21.596821800085937</v>
      </c>
      <c r="AI70" s="34">
        <f>PXIL!L70</f>
        <v>0</v>
      </c>
      <c r="AJ70" s="34">
        <f>PXIL!R70</f>
        <v>0</v>
      </c>
      <c r="AK70" s="34">
        <f>RTM_IEX!L70</f>
        <v>7.23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8.67</v>
      </c>
      <c r="AB71" s="75">
        <f>-STOA!R71</f>
        <v>0</v>
      </c>
      <c r="AC71">
        <f t="shared" si="3"/>
        <v>0.18992208382485057</v>
      </c>
      <c r="AD71">
        <f t="shared" si="4"/>
        <v>22.419849800085931</v>
      </c>
      <c r="AE71">
        <f>'IDT-1'!D71</f>
        <v>0</v>
      </c>
      <c r="AF71" s="24"/>
      <c r="AG71">
        <f t="shared" si="5"/>
        <v>22.419849800085931</v>
      </c>
      <c r="AI71" s="34">
        <f>PXIL!L71</f>
        <v>0</v>
      </c>
      <c r="AJ71" s="34">
        <f>PXIL!R71</f>
        <v>0</v>
      </c>
      <c r="AK71" s="34">
        <f>RTM_IEX!L71</f>
        <v>8.1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8.5400000000000009</v>
      </c>
      <c r="AB72" s="75">
        <f>-STOA!R72</f>
        <v>0</v>
      </c>
      <c r="AC72">
        <f t="shared" si="3"/>
        <v>0.17345808382485056</v>
      </c>
      <c r="AD72">
        <f t="shared" si="4"/>
        <v>20.476313800085933</v>
      </c>
      <c r="AE72">
        <f>'IDT-1'!D72</f>
        <v>0</v>
      </c>
      <c r="AF72" s="24"/>
      <c r="AG72">
        <f t="shared" si="5"/>
        <v>20.476313800085933</v>
      </c>
      <c r="AI72" s="34">
        <f>PXIL!L72</f>
        <v>0</v>
      </c>
      <c r="AJ72" s="34">
        <f>PXIL!R72</f>
        <v>0</v>
      </c>
      <c r="AK72" s="34">
        <f>RTM_IEX!L72</f>
        <v>6.27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3.16</v>
      </c>
      <c r="Z73" s="34">
        <f>IEX!R73</f>
        <v>0</v>
      </c>
      <c r="AA73" s="75">
        <f>STOA!L73</f>
        <v>8.33</v>
      </c>
      <c r="AB73" s="75">
        <f>-STOA!R73</f>
        <v>0</v>
      </c>
      <c r="AC73">
        <f t="shared" si="3"/>
        <v>0.18841008382485058</v>
      </c>
      <c r="AD73">
        <f t="shared" si="4"/>
        <v>22.241361800085933</v>
      </c>
      <c r="AE73">
        <f>'IDT-1'!D73</f>
        <v>0</v>
      </c>
      <c r="AF73" s="24"/>
      <c r="AG73">
        <f t="shared" si="5"/>
        <v>22.241361800085933</v>
      </c>
      <c r="AI73" s="34">
        <f>PXIL!L73</f>
        <v>0</v>
      </c>
      <c r="AJ73" s="34">
        <f>PXIL!R73</f>
        <v>0</v>
      </c>
      <c r="AK73" s="34">
        <f>RTM_IEX!L73</f>
        <v>3.22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1.88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3.37</v>
      </c>
      <c r="Z74" s="34">
        <f>IEX!R74</f>
        <v>0</v>
      </c>
      <c r="AA74" s="75">
        <f>STOA!L74</f>
        <v>8.120000000000001</v>
      </c>
      <c r="AB74" s="75">
        <f>-STOA!R74</f>
        <v>0</v>
      </c>
      <c r="AC74">
        <f t="shared" si="3"/>
        <v>0.18026208382485059</v>
      </c>
      <c r="AD74">
        <f t="shared" si="4"/>
        <v>21.27950980008594</v>
      </c>
      <c r="AE74">
        <f>'IDT-1'!D74</f>
        <v>0</v>
      </c>
      <c r="AF74" s="24"/>
      <c r="AG74">
        <f t="shared" si="5"/>
        <v>21.27950980008594</v>
      </c>
      <c r="AI74" s="34">
        <f>PXIL!L74</f>
        <v>0</v>
      </c>
      <c r="AJ74" s="34">
        <f>PXIL!R74</f>
        <v>0</v>
      </c>
      <c r="AK74" s="34">
        <f>RTM_IEX!L74</f>
        <v>2.87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1.26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1.94</v>
      </c>
      <c r="Z75" s="34">
        <f>IEX!R75</f>
        <v>0</v>
      </c>
      <c r="AA75" s="75">
        <f>STOA!L75</f>
        <v>7.9300000000000006</v>
      </c>
      <c r="AB75" s="75">
        <f>-STOA!R75</f>
        <v>0</v>
      </c>
      <c r="AC75">
        <f t="shared" si="3"/>
        <v>0.19454208382485058</v>
      </c>
      <c r="AD75">
        <f t="shared" si="4"/>
        <v>22.96522980008594</v>
      </c>
      <c r="AE75">
        <f>'IDT-1'!D75</f>
        <v>0</v>
      </c>
      <c r="AF75" s="24"/>
      <c r="AG75">
        <f t="shared" si="5"/>
        <v>22.96522980008594</v>
      </c>
      <c r="AI75" s="34">
        <f>PXIL!L75</f>
        <v>0</v>
      </c>
      <c r="AJ75" s="34">
        <f>PXIL!R75</f>
        <v>0</v>
      </c>
      <c r="AK75" s="34">
        <f>RTM_IEX!L75</f>
        <v>3.26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4.1900000000000004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2.38</v>
      </c>
      <c r="Z76" s="34">
        <f>IEX!R76</f>
        <v>0</v>
      </c>
      <c r="AA76" s="75">
        <f>STOA!L76</f>
        <v>7.7</v>
      </c>
      <c r="AB76" s="75">
        <f>-STOA!R76</f>
        <v>0</v>
      </c>
      <c r="AC76">
        <f t="shared" si="3"/>
        <v>0.19051008382485057</v>
      </c>
      <c r="AD76">
        <f t="shared" si="4"/>
        <v>22.489261800085934</v>
      </c>
      <c r="AE76">
        <f>'IDT-1'!D76</f>
        <v>0</v>
      </c>
      <c r="AF76" s="24"/>
      <c r="AG76">
        <f t="shared" si="5"/>
        <v>22.489261800085934</v>
      </c>
      <c r="AI76" s="34">
        <f>PXIL!L76</f>
        <v>0</v>
      </c>
      <c r="AJ76" s="34">
        <f>PXIL!R76</f>
        <v>0</v>
      </c>
      <c r="AK76" s="34">
        <f>RTM_IEX!L76</f>
        <v>3.21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3.55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1.85</v>
      </c>
      <c r="Z77" s="34">
        <f>IEX!R77</f>
        <v>0</v>
      </c>
      <c r="AA77" s="75">
        <f>STOA!L77</f>
        <v>7.7</v>
      </c>
      <c r="AB77" s="75">
        <f>-STOA!R77</f>
        <v>0</v>
      </c>
      <c r="AC77">
        <f t="shared" si="3"/>
        <v>0.1900060838248506</v>
      </c>
      <c r="AD77">
        <f t="shared" si="4"/>
        <v>22.429765800085935</v>
      </c>
      <c r="AE77">
        <f>'IDT-1'!D77</f>
        <v>0</v>
      </c>
      <c r="AF77" s="24"/>
      <c r="AG77">
        <f t="shared" si="5"/>
        <v>22.429765800085935</v>
      </c>
      <c r="AI77" s="34">
        <f>PXIL!L77</f>
        <v>0</v>
      </c>
      <c r="AJ77" s="34">
        <f>PXIL!R77</f>
        <v>0</v>
      </c>
      <c r="AK77" s="34">
        <f>RTM_IEX!L77</f>
        <v>3.59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3.64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1.95</v>
      </c>
      <c r="Z78" s="34">
        <f>IEX!R78</f>
        <v>0</v>
      </c>
      <c r="AA78" s="75">
        <f>STOA!L78</f>
        <v>7.7</v>
      </c>
      <c r="AB78" s="75">
        <f>-STOA!R78</f>
        <v>0</v>
      </c>
      <c r="AC78">
        <f t="shared" si="3"/>
        <v>0.18815808382485055</v>
      </c>
      <c r="AD78">
        <f t="shared" si="4"/>
        <v>22.211613800085935</v>
      </c>
      <c r="AE78">
        <f>'IDT-1'!D78</f>
        <v>0</v>
      </c>
      <c r="AF78" s="24"/>
      <c r="AG78">
        <f t="shared" si="5"/>
        <v>22.211613800085935</v>
      </c>
      <c r="AI78" s="34">
        <f>PXIL!L78</f>
        <v>0</v>
      </c>
      <c r="AJ78" s="34">
        <f>PXIL!R78</f>
        <v>0</v>
      </c>
      <c r="AK78" s="34">
        <f>RTM_IEX!L78</f>
        <v>3.1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3.81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1.63</v>
      </c>
      <c r="Z79" s="34">
        <f>IEX!R79</f>
        <v>0</v>
      </c>
      <c r="AA79" s="75">
        <f>STOA!L79</f>
        <v>7.7</v>
      </c>
      <c r="AB79" s="75">
        <f>-STOA!R79</f>
        <v>0</v>
      </c>
      <c r="AC79">
        <f t="shared" si="3"/>
        <v>0.19118208382485058</v>
      </c>
      <c r="AD79">
        <f t="shared" si="4"/>
        <v>22.568589800085938</v>
      </c>
      <c r="AE79">
        <f>'IDT-1'!D79</f>
        <v>0</v>
      </c>
      <c r="AF79" s="24"/>
      <c r="AG79">
        <f t="shared" si="5"/>
        <v>22.568589800085938</v>
      </c>
      <c r="AI79" s="34">
        <f>PXIL!L79</f>
        <v>0</v>
      </c>
      <c r="AJ79" s="34">
        <f>PXIL!R79</f>
        <v>0</v>
      </c>
      <c r="AK79" s="34">
        <f>RTM_IEX!L79</f>
        <v>2.74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4.8499999999999996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1.86</v>
      </c>
      <c r="Z80" s="34">
        <f>IEX!R80</f>
        <v>0</v>
      </c>
      <c r="AA80" s="75">
        <f>STOA!L80</f>
        <v>7.7</v>
      </c>
      <c r="AB80" s="75">
        <f>-STOA!R80</f>
        <v>0</v>
      </c>
      <c r="AC80">
        <f t="shared" si="3"/>
        <v>0.19437408382485061</v>
      </c>
      <c r="AD80">
        <f t="shared" si="4"/>
        <v>22.945397800085932</v>
      </c>
      <c r="AE80">
        <f>'IDT-1'!D80</f>
        <v>0</v>
      </c>
      <c r="AF80" s="24"/>
      <c r="AG80">
        <f t="shared" si="5"/>
        <v>22.945397800085932</v>
      </c>
      <c r="AI80" s="34">
        <f>PXIL!L80</f>
        <v>0</v>
      </c>
      <c r="AJ80" s="34">
        <f>PXIL!R80</f>
        <v>0</v>
      </c>
      <c r="AK80" s="34">
        <f>RTM_IEX!L80</f>
        <v>3.18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4.5599999999999996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2.1</v>
      </c>
      <c r="Z81" s="34">
        <f>IEX!R81</f>
        <v>0</v>
      </c>
      <c r="AA81" s="75">
        <f>STOA!L81</f>
        <v>7.7</v>
      </c>
      <c r="AB81" s="75">
        <f>-STOA!R81</f>
        <v>0</v>
      </c>
      <c r="AC81">
        <f t="shared" si="3"/>
        <v>0.22503408382485057</v>
      </c>
      <c r="AD81">
        <f t="shared" si="4"/>
        <v>26.564737800085936</v>
      </c>
      <c r="AE81">
        <f>'IDT-1'!D81</f>
        <v>0</v>
      </c>
      <c r="AF81" s="24"/>
      <c r="AG81">
        <f t="shared" si="5"/>
        <v>26.564737800085936</v>
      </c>
      <c r="AI81" s="34">
        <f>PXIL!L81</f>
        <v>0</v>
      </c>
      <c r="AJ81" s="34">
        <f>PXIL!R81</f>
        <v>0</v>
      </c>
      <c r="AK81" s="34">
        <f>RTM_IEX!L81</f>
        <v>2.5299999999999998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8.6199999999999992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2.16</v>
      </c>
      <c r="Z82" s="34">
        <f>IEX!R82</f>
        <v>0</v>
      </c>
      <c r="AA82" s="75">
        <f>STOA!L82</f>
        <v>7.7</v>
      </c>
      <c r="AB82" s="75">
        <f>-STOA!R82</f>
        <v>0</v>
      </c>
      <c r="AC82">
        <f t="shared" si="3"/>
        <v>0.24275808382485059</v>
      </c>
      <c r="AD82">
        <f t="shared" si="4"/>
        <v>28.657013800085934</v>
      </c>
      <c r="AE82">
        <f>'IDT-1'!D82</f>
        <v>0</v>
      </c>
      <c r="AF82" s="24"/>
      <c r="AG82">
        <f t="shared" si="5"/>
        <v>28.657013800085934</v>
      </c>
      <c r="AI82" s="34">
        <f>PXIL!L82</f>
        <v>0</v>
      </c>
      <c r="AJ82" s="34">
        <f>PXIL!R82</f>
        <v>0</v>
      </c>
      <c r="AK82" s="34">
        <f>RTM_IEX!L82</f>
        <v>3.13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10.07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7.7</v>
      </c>
      <c r="AB83" s="75">
        <f>-STOA!R83</f>
        <v>0</v>
      </c>
      <c r="AC83">
        <f t="shared" si="3"/>
        <v>0.27383808382485059</v>
      </c>
      <c r="AD83">
        <f t="shared" si="4"/>
        <v>32.325933800085934</v>
      </c>
      <c r="AE83">
        <f>'IDT-1'!D83</f>
        <v>0</v>
      </c>
      <c r="AF83" s="24"/>
      <c r="AG83">
        <f t="shared" si="5"/>
        <v>32.325933800085934</v>
      </c>
      <c r="AI83" s="34">
        <f>PXIL!L83</f>
        <v>0</v>
      </c>
      <c r="AJ83" s="34">
        <f>PXIL!R83</f>
        <v>0</v>
      </c>
      <c r="AK83" s="34">
        <f>RTM_IEX!L83</f>
        <v>3.66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15.4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7.7</v>
      </c>
      <c r="AB84" s="75">
        <f>-STOA!R84</f>
        <v>0</v>
      </c>
      <c r="AC84">
        <f t="shared" si="3"/>
        <v>0.27543408382485057</v>
      </c>
      <c r="AD84">
        <f t="shared" si="4"/>
        <v>32.51433780008594</v>
      </c>
      <c r="AE84">
        <f>'IDT-1'!D84</f>
        <v>0</v>
      </c>
      <c r="AF84" s="24"/>
      <c r="AG84">
        <f t="shared" si="5"/>
        <v>32.51433780008594</v>
      </c>
      <c r="AI84" s="34">
        <f>PXIL!L84</f>
        <v>0</v>
      </c>
      <c r="AJ84" s="34">
        <f>PXIL!R84</f>
        <v>0</v>
      </c>
      <c r="AK84" s="34">
        <f>RTM_IEX!L84</f>
        <v>3.85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15.4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</v>
      </c>
      <c r="AB85" s="75">
        <f>-STOA!R85</f>
        <v>0</v>
      </c>
      <c r="AC85">
        <f t="shared" si="3"/>
        <v>0.26737008382485056</v>
      </c>
      <c r="AD85">
        <f t="shared" si="4"/>
        <v>31.562401800085937</v>
      </c>
      <c r="AE85">
        <f>'IDT-1'!D85</f>
        <v>0</v>
      </c>
      <c r="AF85" s="24"/>
      <c r="AG85">
        <f t="shared" si="5"/>
        <v>31.562401800085937</v>
      </c>
      <c r="AI85" s="34">
        <f>PXIL!L85</f>
        <v>0</v>
      </c>
      <c r="AJ85" s="34">
        <f>PXIL!R85</f>
        <v>0</v>
      </c>
      <c r="AK85" s="34">
        <f>RTM_IEX!L85</f>
        <v>3.85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14.44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</v>
      </c>
      <c r="AB86" s="75">
        <f>-STOA!R86</f>
        <v>0</v>
      </c>
      <c r="AC86">
        <f t="shared" si="3"/>
        <v>0.26737008382485056</v>
      </c>
      <c r="AD86">
        <f t="shared" si="4"/>
        <v>31.562401800085937</v>
      </c>
      <c r="AE86">
        <f>'IDT-1'!D86</f>
        <v>0</v>
      </c>
      <c r="AF86" s="24"/>
      <c r="AG86">
        <f t="shared" si="5"/>
        <v>31.562401800085937</v>
      </c>
      <c r="AI86" s="34">
        <f>PXIL!L86</f>
        <v>0</v>
      </c>
      <c r="AJ86" s="34">
        <f>PXIL!R86</f>
        <v>0</v>
      </c>
      <c r="AK86" s="34">
        <f>RTM_IEX!L86</f>
        <v>3.85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14.44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</v>
      </c>
      <c r="AB87" s="75">
        <f>-STOA!R87</f>
        <v>0</v>
      </c>
      <c r="AC87">
        <f t="shared" si="3"/>
        <v>0.22780608382485057</v>
      </c>
      <c r="AD87">
        <f t="shared" si="4"/>
        <v>26.891965800085934</v>
      </c>
      <c r="AE87">
        <f>'IDT-1'!D87</f>
        <v>0</v>
      </c>
      <c r="AF87" s="24"/>
      <c r="AG87">
        <f t="shared" si="5"/>
        <v>26.891965800085934</v>
      </c>
      <c r="AI87" s="34">
        <f>PXIL!L87</f>
        <v>0</v>
      </c>
      <c r="AJ87" s="34">
        <f>PXIL!R87</f>
        <v>0</v>
      </c>
      <c r="AK87" s="34">
        <f>RTM_IEX!L87</f>
        <v>0.1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13.48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</v>
      </c>
      <c r="AB88" s="75">
        <f>-STOA!R88</f>
        <v>0</v>
      </c>
      <c r="AC88">
        <f t="shared" si="3"/>
        <v>0.22285008382485055</v>
      </c>
      <c r="AD88">
        <f t="shared" si="4"/>
        <v>26.306921800085931</v>
      </c>
      <c r="AE88">
        <f>'IDT-1'!D88</f>
        <v>0</v>
      </c>
      <c r="AF88" s="24"/>
      <c r="AG88">
        <f t="shared" si="5"/>
        <v>26.306921800085931</v>
      </c>
      <c r="AI88" s="34">
        <f>PXIL!L88</f>
        <v>0</v>
      </c>
      <c r="AJ88" s="34">
        <f>PXIL!R88</f>
        <v>0</v>
      </c>
      <c r="AK88" s="34">
        <f>RTM_IEX!L88</f>
        <v>1.44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11.55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</v>
      </c>
      <c r="AB89" s="75">
        <f>-STOA!R89</f>
        <v>0</v>
      </c>
      <c r="AC89">
        <f t="shared" si="3"/>
        <v>0.210756</v>
      </c>
      <c r="AD89">
        <f t="shared" si="4"/>
        <v>24.879244</v>
      </c>
      <c r="AE89">
        <f>'IDT-1'!D89</f>
        <v>0</v>
      </c>
      <c r="AF89" s="24"/>
      <c r="AG89">
        <f t="shared" si="5"/>
        <v>24.879244</v>
      </c>
      <c r="AI89" s="34">
        <f>PXIL!L89</f>
        <v>0</v>
      </c>
      <c r="AJ89" s="34">
        <f>PXIL!R89</f>
        <v>0</v>
      </c>
      <c r="AK89" s="34">
        <f>RTM_IEX!L89</f>
        <v>11.55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</v>
      </c>
      <c r="AB90" s="75">
        <f>-STOA!R90</f>
        <v>0</v>
      </c>
      <c r="AC90">
        <f t="shared" si="3"/>
        <v>0.20260799999999998</v>
      </c>
      <c r="AD90">
        <f t="shared" si="4"/>
        <v>23.917391999999996</v>
      </c>
      <c r="AE90">
        <f>'IDT-1'!D90</f>
        <v>0</v>
      </c>
      <c r="AF90" s="24"/>
      <c r="AG90">
        <f t="shared" si="5"/>
        <v>23.917391999999996</v>
      </c>
      <c r="AI90" s="34">
        <f>PXIL!L90</f>
        <v>0</v>
      </c>
      <c r="AJ90" s="34">
        <f>PXIL!R90</f>
        <v>0</v>
      </c>
      <c r="AK90" s="34">
        <f>RTM_IEX!L90</f>
        <v>10.58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</v>
      </c>
      <c r="AB91" s="75">
        <f>-STOA!R91</f>
        <v>0</v>
      </c>
      <c r="AC91">
        <f t="shared" si="3"/>
        <v>0.19135199999999997</v>
      </c>
      <c r="AD91">
        <f t="shared" si="4"/>
        <v>22.588648000000003</v>
      </c>
      <c r="AE91">
        <f>'IDT-1'!D91</f>
        <v>0</v>
      </c>
      <c r="AF91" s="24"/>
      <c r="AG91">
        <f t="shared" si="5"/>
        <v>22.588648000000003</v>
      </c>
      <c r="AI91" s="34">
        <f>PXIL!L91</f>
        <v>0</v>
      </c>
      <c r="AJ91" s="34">
        <f>PXIL!R91</f>
        <v>0</v>
      </c>
      <c r="AK91" s="34">
        <f>RTM_IEX!L91</f>
        <v>9.24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</v>
      </c>
      <c r="AB92" s="75">
        <f>-STOA!R92</f>
        <v>0</v>
      </c>
      <c r="AC92">
        <f t="shared" si="3"/>
        <v>0.18001199999999998</v>
      </c>
      <c r="AD92">
        <f t="shared" si="4"/>
        <v>21.249987999999998</v>
      </c>
      <c r="AE92">
        <f>'IDT-1'!D92</f>
        <v>0</v>
      </c>
      <c r="AF92" s="24"/>
      <c r="AG92">
        <f t="shared" si="5"/>
        <v>21.249987999999998</v>
      </c>
      <c r="AI92" s="34">
        <f>PXIL!L92</f>
        <v>0</v>
      </c>
      <c r="AJ92" s="34">
        <f>PXIL!R92</f>
        <v>0</v>
      </c>
      <c r="AK92" s="34">
        <f>RTM_IEX!L92</f>
        <v>7.89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</v>
      </c>
      <c r="AB93" s="75">
        <f>-STOA!R93</f>
        <v>0</v>
      </c>
      <c r="AC93">
        <f t="shared" si="3"/>
        <v>0.170352</v>
      </c>
      <c r="AD93">
        <f t="shared" si="4"/>
        <v>20.109648</v>
      </c>
      <c r="AE93">
        <f>'IDT-1'!D93</f>
        <v>0</v>
      </c>
      <c r="AF93" s="24"/>
      <c r="AG93">
        <f t="shared" si="5"/>
        <v>20.109648</v>
      </c>
      <c r="AI93" s="34">
        <f>PXIL!L93</f>
        <v>0</v>
      </c>
      <c r="AJ93" s="34">
        <f>PXIL!R93</f>
        <v>0</v>
      </c>
      <c r="AK93" s="34">
        <f>RTM_IEX!L93</f>
        <v>6.74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</v>
      </c>
      <c r="AB94" s="75">
        <f>-STOA!R94</f>
        <v>0</v>
      </c>
      <c r="AC94">
        <f t="shared" si="3"/>
        <v>0.16060799999999997</v>
      </c>
      <c r="AD94">
        <f t="shared" si="4"/>
        <v>18.959391999999998</v>
      </c>
      <c r="AE94">
        <f>'IDT-1'!D94</f>
        <v>0</v>
      </c>
      <c r="AF94" s="24"/>
      <c r="AG94">
        <f t="shared" si="5"/>
        <v>18.959391999999998</v>
      </c>
      <c r="AI94" s="34">
        <f>PXIL!L94</f>
        <v>0</v>
      </c>
      <c r="AJ94" s="34">
        <f>PXIL!R94</f>
        <v>0</v>
      </c>
      <c r="AK94" s="34">
        <f>RTM_IEX!L94</f>
        <v>5.58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</v>
      </c>
      <c r="AB95" s="75">
        <f>-STOA!R95</f>
        <v>0</v>
      </c>
      <c r="AC95">
        <f t="shared" si="3"/>
        <v>0.150864</v>
      </c>
      <c r="AD95">
        <f t="shared" si="4"/>
        <v>17.809136000000002</v>
      </c>
      <c r="AE95">
        <f>'IDT-1'!D95</f>
        <v>0</v>
      </c>
      <c r="AF95" s="24"/>
      <c r="AG95">
        <f t="shared" si="5"/>
        <v>17.809136000000002</v>
      </c>
      <c r="AI95" s="34">
        <f>PXIL!L95</f>
        <v>0</v>
      </c>
      <c r="AJ95" s="34">
        <f>PXIL!R95</f>
        <v>0</v>
      </c>
      <c r="AK95" s="34">
        <f>RTM_IEX!L95</f>
        <v>4.42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</v>
      </c>
      <c r="AB96" s="75">
        <f>-STOA!R96</f>
        <v>0</v>
      </c>
      <c r="AC96">
        <f t="shared" si="3"/>
        <v>0.14288399999999998</v>
      </c>
      <c r="AD96">
        <f t="shared" si="4"/>
        <v>16.867115999999999</v>
      </c>
      <c r="AE96">
        <f>'IDT-1'!D96</f>
        <v>0</v>
      </c>
      <c r="AF96" s="24"/>
      <c r="AG96">
        <f t="shared" si="5"/>
        <v>16.867115999999999</v>
      </c>
      <c r="AI96" s="34">
        <f>PXIL!L96</f>
        <v>0</v>
      </c>
      <c r="AJ96" s="34">
        <f>PXIL!R96</f>
        <v>0</v>
      </c>
      <c r="AK96" s="34">
        <f>RTM_IEX!L96</f>
        <v>3.47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</v>
      </c>
      <c r="AB97" s="75">
        <f>-STOA!R97</f>
        <v>0</v>
      </c>
      <c r="AC97">
        <f t="shared" si="3"/>
        <v>0.13473599999999999</v>
      </c>
      <c r="AD97">
        <f t="shared" si="4"/>
        <v>15.905263999999999</v>
      </c>
      <c r="AE97">
        <f>'IDT-1'!D97</f>
        <v>0</v>
      </c>
      <c r="AF97" s="24"/>
      <c r="AG97">
        <f t="shared" si="5"/>
        <v>15.905263999999999</v>
      </c>
      <c r="AI97" s="34">
        <f>PXIL!L97</f>
        <v>0</v>
      </c>
      <c r="AJ97" s="34">
        <f>PXIL!R97</f>
        <v>0</v>
      </c>
      <c r="AK97" s="34">
        <f>RTM_IEX!L97</f>
        <v>2.5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</v>
      </c>
      <c r="AB98" s="75">
        <f>-STOA!R98</f>
        <v>0</v>
      </c>
      <c r="AC98">
        <f t="shared" si="3"/>
        <v>0.13070399999999999</v>
      </c>
      <c r="AD98">
        <f t="shared" si="4"/>
        <v>15.429295999999999</v>
      </c>
      <c r="AE98">
        <f>'IDT-1'!D98</f>
        <v>0</v>
      </c>
      <c r="AF98" s="24"/>
      <c r="AG98">
        <f t="shared" si="5"/>
        <v>15.429295999999999</v>
      </c>
      <c r="AI98" s="34">
        <f>PXIL!L98</f>
        <v>0</v>
      </c>
      <c r="AJ98" s="34">
        <f>PXIL!R98</f>
        <v>0</v>
      </c>
      <c r="AK98" s="34">
        <f>RTM_IEX!L98</f>
        <v>2.02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0.14015744455270324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2.3299999999999998E-2</v>
      </c>
      <c r="Z99" s="34">
        <f t="shared" si="6"/>
        <v>0</v>
      </c>
      <c r="AA99" s="75">
        <f t="shared" si="6"/>
        <v>0.22977250000000027</v>
      </c>
      <c r="AB99" s="75">
        <f t="shared" si="6"/>
        <v>0</v>
      </c>
      <c r="AC99">
        <f t="shared" si="6"/>
        <v>4.5189475342427106E-3</v>
      </c>
      <c r="AD99">
        <f t="shared" si="6"/>
        <v>0.53345099701846066</v>
      </c>
      <c r="AE99">
        <f t="shared" ref="AE99:AT99" si="7">SUM(AE3:AE98)/4000</f>
        <v>0</v>
      </c>
      <c r="AG99">
        <f t="shared" si="7"/>
        <v>0.53345099701846066</v>
      </c>
      <c r="AI99">
        <f t="shared" si="7"/>
        <v>0</v>
      </c>
      <c r="AJ99">
        <f t="shared" si="7"/>
        <v>0</v>
      </c>
      <c r="AK99">
        <f t="shared" si="7"/>
        <v>9.1942500000000024E-2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5.2797500000000004E-2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45334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191</v>
      </c>
      <c r="K1" s="219" t="s">
        <v>192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19.252016999999999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2.6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0.18355694279999998</v>
      </c>
      <c r="AD3">
        <f>SUM(B3:AB3,AI3:AT3)-AC3</f>
        <v>21.668460057200001</v>
      </c>
      <c r="AE3">
        <v>0</v>
      </c>
      <c r="AF3" s="24"/>
      <c r="AG3">
        <f>SUM(AD3:AF3)</f>
        <v>21.668460057200001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18.918415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0.158914686</v>
      </c>
      <c r="AD4">
        <f t="shared" ref="AD4:AD67" si="1">SUM(B4:AB4,AI4:AT4)-AC4</f>
        <v>18.759500314</v>
      </c>
      <c r="AE4">
        <v>0</v>
      </c>
      <c r="AF4" s="24"/>
      <c r="AG4">
        <f t="shared" ref="AG4:AG67" si="2">SUM(AD4:AF4)</f>
        <v>18.759500314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17.274405999999999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0.14510501039999998</v>
      </c>
      <c r="AD5">
        <f t="shared" si="1"/>
        <v>17.129300989600001</v>
      </c>
      <c r="AE5">
        <v>0</v>
      </c>
      <c r="AF5" s="24"/>
      <c r="AG5">
        <f t="shared" si="2"/>
        <v>17.129300989600001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13.522287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0.11358721079999999</v>
      </c>
      <c r="AD6">
        <f t="shared" si="1"/>
        <v>13.4086997892</v>
      </c>
      <c r="AE6">
        <v>0</v>
      </c>
      <c r="AF6" s="24"/>
      <c r="AG6">
        <f t="shared" si="2"/>
        <v>13.4086997892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13.871218000000001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0.1165182312</v>
      </c>
      <c r="AD7">
        <f t="shared" si="1"/>
        <v>13.7546997688</v>
      </c>
      <c r="AE7">
        <v>0</v>
      </c>
      <c r="AF7" s="24"/>
      <c r="AG7">
        <f t="shared" si="2"/>
        <v>13.7546997688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13.900263000000001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0.11676220919999999</v>
      </c>
      <c r="AD8">
        <f t="shared" si="1"/>
        <v>13.783500790800002</v>
      </c>
      <c r="AE8">
        <v>0</v>
      </c>
      <c r="AF8" s="24"/>
      <c r="AG8">
        <f t="shared" si="2"/>
        <v>13.783500790800002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12.860023999999999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0.10802420159999998</v>
      </c>
      <c r="AD9">
        <f t="shared" si="1"/>
        <v>12.7519997984</v>
      </c>
      <c r="AE9">
        <v>0</v>
      </c>
      <c r="AF9" s="24"/>
      <c r="AG9">
        <f t="shared" si="2"/>
        <v>12.7519997984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12.735377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0.1069771668</v>
      </c>
      <c r="AD10">
        <f t="shared" si="1"/>
        <v>12.6283998332</v>
      </c>
      <c r="AE10">
        <v>0</v>
      </c>
      <c r="AF10" s="24"/>
      <c r="AG10">
        <f t="shared" si="2"/>
        <v>12.6283998332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12.519363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0.1051626492</v>
      </c>
      <c r="AD11">
        <f t="shared" si="1"/>
        <v>12.4142003508</v>
      </c>
      <c r="AE11">
        <v>0</v>
      </c>
      <c r="AF11" s="24"/>
      <c r="AG11">
        <f t="shared" si="2"/>
        <v>12.4142003508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12.226603000000001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0.1027034652</v>
      </c>
      <c r="AD12">
        <f t="shared" si="1"/>
        <v>12.123899534800001</v>
      </c>
      <c r="AE12">
        <v>0</v>
      </c>
      <c r="AF12" s="24"/>
      <c r="AG12">
        <f t="shared" si="2"/>
        <v>12.123899534800001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12.12616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0.101859744</v>
      </c>
      <c r="AD13">
        <f t="shared" si="1"/>
        <v>12.024300256</v>
      </c>
      <c r="AE13">
        <v>0</v>
      </c>
      <c r="AF13" s="24"/>
      <c r="AG13">
        <f t="shared" si="2"/>
        <v>12.024300256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13.369202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0.11230129679999999</v>
      </c>
      <c r="AD14">
        <f t="shared" si="1"/>
        <v>13.256900703199999</v>
      </c>
      <c r="AE14">
        <v>0</v>
      </c>
      <c r="AF14" s="24"/>
      <c r="AG14">
        <f t="shared" si="2"/>
        <v>13.256900703199999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16.791447999999999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0.14104816319999999</v>
      </c>
      <c r="AD15">
        <f t="shared" si="1"/>
        <v>16.650399836799998</v>
      </c>
      <c r="AE15">
        <v>0</v>
      </c>
      <c r="AF15" s="24"/>
      <c r="AG15">
        <f t="shared" si="2"/>
        <v>16.650399836799998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15.388059999999999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0.12925970399999998</v>
      </c>
      <c r="AD16">
        <f t="shared" si="1"/>
        <v>15.258800295999999</v>
      </c>
      <c r="AE16">
        <v>0</v>
      </c>
      <c r="AF16" s="24"/>
      <c r="AG16">
        <f t="shared" si="2"/>
        <v>15.258800295999999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14.979428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0.12582719519999999</v>
      </c>
      <c r="AD17">
        <f t="shared" si="1"/>
        <v>14.853600804800001</v>
      </c>
      <c r="AE17">
        <v>0</v>
      </c>
      <c r="AF17" s="24"/>
      <c r="AG17">
        <f t="shared" si="2"/>
        <v>14.853600804800001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16.764925999999999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0.14082537839999998</v>
      </c>
      <c r="AD18">
        <f t="shared" si="1"/>
        <v>16.6241006216</v>
      </c>
      <c r="AE18">
        <v>0</v>
      </c>
      <c r="AF18" s="24"/>
      <c r="AG18">
        <f t="shared" si="2"/>
        <v>16.6241006216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17.758976000000001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0.14917539839999999</v>
      </c>
      <c r="AD19">
        <f t="shared" si="1"/>
        <v>17.6098006016</v>
      </c>
      <c r="AE19">
        <v>0</v>
      </c>
      <c r="AF19" s="24"/>
      <c r="AG19">
        <f t="shared" si="2"/>
        <v>17.6098006016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19.023195000000001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0.15979483799999999</v>
      </c>
      <c r="AD20">
        <f t="shared" si="1"/>
        <v>18.863400162000001</v>
      </c>
      <c r="AE20">
        <v>0</v>
      </c>
      <c r="AF20" s="24"/>
      <c r="AG20">
        <f t="shared" si="2"/>
        <v>18.863400162000001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19.252016999999999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0.77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0.16818494279999999</v>
      </c>
      <c r="AD21">
        <f t="shared" si="1"/>
        <v>19.853832057199998</v>
      </c>
      <c r="AE21">
        <v>0</v>
      </c>
      <c r="AF21" s="24"/>
      <c r="AG21">
        <f t="shared" si="2"/>
        <v>19.853832057199998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19.252016999999999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0.28999999999999998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0.16415294279999998</v>
      </c>
      <c r="AD22">
        <f t="shared" si="1"/>
        <v>19.377864057199996</v>
      </c>
      <c r="AE22">
        <v>0</v>
      </c>
      <c r="AF22" s="24"/>
      <c r="AG22">
        <f t="shared" si="2"/>
        <v>19.377864057199996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19.252016999999999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3.37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0.19002494279999999</v>
      </c>
      <c r="AD23">
        <f t="shared" si="1"/>
        <v>22.431992057199999</v>
      </c>
      <c r="AE23">
        <v>0</v>
      </c>
      <c r="AF23" s="24"/>
      <c r="AG23">
        <f t="shared" si="2"/>
        <v>22.431992057199999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19.252016999999999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2.41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0.18196094279999997</v>
      </c>
      <c r="AD24">
        <f t="shared" si="1"/>
        <v>21.480056057199999</v>
      </c>
      <c r="AE24">
        <v>0</v>
      </c>
      <c r="AF24" s="24"/>
      <c r="AG24">
        <f t="shared" si="2"/>
        <v>21.480056057199999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19.252016999999999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4.5199999999999996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0.19968494279999996</v>
      </c>
      <c r="AD25">
        <f t="shared" si="1"/>
        <v>23.572332057199997</v>
      </c>
      <c r="AE25">
        <v>0</v>
      </c>
      <c r="AF25" s="24"/>
      <c r="AG25">
        <f t="shared" si="2"/>
        <v>23.572332057199997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19.252016999999999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6.06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0.21262094279999996</v>
      </c>
      <c r="AD26">
        <f t="shared" si="1"/>
        <v>25.099396057199996</v>
      </c>
      <c r="AE26">
        <v>0</v>
      </c>
      <c r="AF26" s="24"/>
      <c r="AG26">
        <f t="shared" si="2"/>
        <v>25.099396057199996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19.252016999999999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4.43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0.19892894279999998</v>
      </c>
      <c r="AD27">
        <f t="shared" si="1"/>
        <v>23.4830880572</v>
      </c>
      <c r="AE27">
        <v>0</v>
      </c>
      <c r="AF27" s="24"/>
      <c r="AG27">
        <f t="shared" si="2"/>
        <v>23.4830880572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19.252016999999999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3.37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0.19002494279999999</v>
      </c>
      <c r="AD28">
        <f t="shared" si="1"/>
        <v>22.431992057199999</v>
      </c>
      <c r="AE28">
        <v>0</v>
      </c>
      <c r="AF28" s="24"/>
      <c r="AG28">
        <f t="shared" si="2"/>
        <v>22.431992057199999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19.252016999999999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1.89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0.18733694279999999</v>
      </c>
      <c r="AD29">
        <f t="shared" si="1"/>
        <v>22.114680057200001</v>
      </c>
      <c r="AE29">
        <v>0</v>
      </c>
      <c r="AF29" s="24"/>
      <c r="AG29">
        <f t="shared" si="2"/>
        <v>22.114680057200001</v>
      </c>
      <c r="AI29" s="34">
        <f>PXIL!M29</f>
        <v>0</v>
      </c>
      <c r="AJ29" s="34">
        <f>PXIL!S29</f>
        <v>0</v>
      </c>
      <c r="AK29" s="34">
        <f>RTM_IEX!M29</f>
        <v>1.1599999999999999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19.252016999999999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1.1200000000000001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0.17918894279999997</v>
      </c>
      <c r="AD30">
        <f t="shared" si="1"/>
        <v>21.152828057200001</v>
      </c>
      <c r="AE30">
        <v>0</v>
      </c>
      <c r="AF30" s="24"/>
      <c r="AG30">
        <f t="shared" si="2"/>
        <v>21.152828057200001</v>
      </c>
      <c r="AI30" s="34">
        <f>PXIL!M30</f>
        <v>0</v>
      </c>
      <c r="AJ30" s="34">
        <f>PXIL!S30</f>
        <v>0</v>
      </c>
      <c r="AK30" s="34">
        <f>RTM_IEX!M30</f>
        <v>0.96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19.252016999999999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0.52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0.17633294279999998</v>
      </c>
      <c r="AD31">
        <f t="shared" si="1"/>
        <v>20.815684057199999</v>
      </c>
      <c r="AE31">
        <v>0</v>
      </c>
      <c r="AF31" s="24"/>
      <c r="AG31">
        <f t="shared" si="2"/>
        <v>20.815684057199999</v>
      </c>
      <c r="AI31" s="34">
        <f>PXIL!M31</f>
        <v>0</v>
      </c>
      <c r="AJ31" s="34">
        <f>PXIL!S31</f>
        <v>0</v>
      </c>
      <c r="AK31" s="34">
        <f>RTM_IEX!M31</f>
        <v>1.02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0.2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19.252016999999999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0.44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0.1725529428</v>
      </c>
      <c r="AD32">
        <f t="shared" si="1"/>
        <v>20.369464057200002</v>
      </c>
      <c r="AE32">
        <v>0</v>
      </c>
      <c r="AF32" s="24"/>
      <c r="AG32">
        <f t="shared" si="2"/>
        <v>20.369464057200002</v>
      </c>
      <c r="AI32" s="34">
        <f>PXIL!M32</f>
        <v>0</v>
      </c>
      <c r="AJ32" s="34">
        <f>PXIL!S32</f>
        <v>0</v>
      </c>
      <c r="AK32" s="34">
        <f>RTM_IEX!M32</f>
        <v>0.75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0.1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19.252016999999999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0.16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0.16558094279999996</v>
      </c>
      <c r="AD33">
        <f t="shared" si="1"/>
        <v>19.546436057200001</v>
      </c>
      <c r="AE33">
        <v>0</v>
      </c>
      <c r="AF33" s="24"/>
      <c r="AG33">
        <f t="shared" si="2"/>
        <v>19.546436057200001</v>
      </c>
      <c r="AI33" s="34">
        <f>PXIL!M33</f>
        <v>0</v>
      </c>
      <c r="AJ33" s="34">
        <f>PXIL!S33</f>
        <v>0</v>
      </c>
      <c r="AK33" s="34">
        <f>RTM_IEX!M33</f>
        <v>0.25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0.05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19.252016999999999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0.16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0.16574894279999997</v>
      </c>
      <c r="AD34">
        <f t="shared" si="1"/>
        <v>19.566268057199999</v>
      </c>
      <c r="AE34">
        <v>0</v>
      </c>
      <c r="AF34" s="24"/>
      <c r="AG34">
        <f t="shared" si="2"/>
        <v>19.566268057199999</v>
      </c>
      <c r="AI34" s="34">
        <f>PXIL!M34</f>
        <v>0</v>
      </c>
      <c r="AJ34" s="34">
        <f>PXIL!S34</f>
        <v>0</v>
      </c>
      <c r="AK34" s="34">
        <f>RTM_IEX!M34</f>
        <v>0.26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0.06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19.252016999999999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0.16188494279999999</v>
      </c>
      <c r="AD35">
        <f t="shared" si="1"/>
        <v>19.110132057200001</v>
      </c>
      <c r="AE35">
        <v>0</v>
      </c>
      <c r="AF35" s="24"/>
      <c r="AG35">
        <f t="shared" si="2"/>
        <v>19.110132057200001</v>
      </c>
      <c r="AI35" s="34">
        <f>PXIL!M35</f>
        <v>0</v>
      </c>
      <c r="AJ35" s="34">
        <f>PXIL!S35</f>
        <v>0</v>
      </c>
      <c r="AK35" s="34">
        <f>RTM_IEX!M35</f>
        <v>0.01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0.01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19.252016999999999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0.01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0.16222094279999999</v>
      </c>
      <c r="AD36">
        <f t="shared" si="1"/>
        <v>19.1497960572</v>
      </c>
      <c r="AE36">
        <v>0</v>
      </c>
      <c r="AF36" s="24"/>
      <c r="AG36">
        <f t="shared" si="2"/>
        <v>19.1497960572</v>
      </c>
      <c r="AI36" s="34">
        <f>PXIL!M36</f>
        <v>0</v>
      </c>
      <c r="AJ36" s="34">
        <f>PXIL!S36</f>
        <v>0</v>
      </c>
      <c r="AK36" s="34">
        <f>RTM_IEX!M36</f>
        <v>0.03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0.02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19.14996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0.16085966399999999</v>
      </c>
      <c r="AD37">
        <f t="shared" si="1"/>
        <v>18.989100336</v>
      </c>
      <c r="AE37">
        <v>0</v>
      </c>
      <c r="AF37" s="24"/>
      <c r="AG37">
        <f t="shared" si="2"/>
        <v>18.989100336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19.252016999999999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1.1200000000000001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0.17994494279999998</v>
      </c>
      <c r="AD38">
        <f t="shared" si="1"/>
        <v>21.242072057200001</v>
      </c>
      <c r="AE38">
        <v>0</v>
      </c>
      <c r="AF38" s="24"/>
      <c r="AG38">
        <f t="shared" si="2"/>
        <v>21.242072057200001</v>
      </c>
      <c r="AI38" s="34">
        <f>PXIL!M38</f>
        <v>0</v>
      </c>
      <c r="AJ38" s="34">
        <f>PXIL!S38</f>
        <v>0</v>
      </c>
      <c r="AK38" s="34">
        <f>RTM_IEX!M38</f>
        <v>0.38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0.67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19.252016999999999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1.66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0.18943694279999998</v>
      </c>
      <c r="AD39">
        <f t="shared" si="1"/>
        <v>22.362580057199999</v>
      </c>
      <c r="AE39">
        <v>0</v>
      </c>
      <c r="AF39" s="24"/>
      <c r="AG39">
        <f t="shared" si="2"/>
        <v>22.362580057199999</v>
      </c>
      <c r="AI39" s="34">
        <f>PXIL!M39</f>
        <v>0</v>
      </c>
      <c r="AJ39" s="34">
        <f>PXIL!S39</f>
        <v>0</v>
      </c>
      <c r="AK39" s="34">
        <f>RTM_IEX!M39</f>
        <v>0.41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1.23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19.252016999999999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0.97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0.17969294279999998</v>
      </c>
      <c r="AD40">
        <f t="shared" si="1"/>
        <v>21.2123240572</v>
      </c>
      <c r="AE40">
        <v>0</v>
      </c>
      <c r="AF40" s="24"/>
      <c r="AG40">
        <f t="shared" si="2"/>
        <v>21.2123240572</v>
      </c>
      <c r="AI40" s="34">
        <f>PXIL!M40</f>
        <v>0</v>
      </c>
      <c r="AJ40" s="34">
        <f>PXIL!S40</f>
        <v>0</v>
      </c>
      <c r="AK40" s="34">
        <f>RTM_IEX!M40</f>
        <v>0.25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0.92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19.252016999999999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0.93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0.18330494279999998</v>
      </c>
      <c r="AD41">
        <f t="shared" si="1"/>
        <v>21.638712057199999</v>
      </c>
      <c r="AE41">
        <v>0</v>
      </c>
      <c r="AF41" s="24"/>
      <c r="AG41">
        <f t="shared" si="2"/>
        <v>21.638712057199999</v>
      </c>
      <c r="AI41" s="34">
        <f>PXIL!M41</f>
        <v>0</v>
      </c>
      <c r="AJ41" s="34">
        <f>PXIL!S41</f>
        <v>0</v>
      </c>
      <c r="AK41" s="34">
        <f>RTM_IEX!M41</f>
        <v>0.38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1.26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19.252016999999999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0.1631449428</v>
      </c>
      <c r="AD42">
        <f t="shared" si="1"/>
        <v>19.258872057199998</v>
      </c>
      <c r="AE42">
        <v>0</v>
      </c>
      <c r="AF42" s="24"/>
      <c r="AG42">
        <f t="shared" si="2"/>
        <v>19.258872057199998</v>
      </c>
      <c r="AI42" s="34">
        <f>PXIL!M42</f>
        <v>0</v>
      </c>
      <c r="AJ42" s="34">
        <f>PXIL!S42</f>
        <v>0</v>
      </c>
      <c r="AK42" s="34">
        <f>RTM_IEX!M42</f>
        <v>0.06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0.11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19.07967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0.16026922799999999</v>
      </c>
      <c r="AD43">
        <f t="shared" si="1"/>
        <v>18.919400771999999</v>
      </c>
      <c r="AE43">
        <v>0</v>
      </c>
      <c r="AF43" s="24"/>
      <c r="AG43">
        <f t="shared" si="2"/>
        <v>18.919400771999999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19.139672999999998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0.16077325319999997</v>
      </c>
      <c r="AD44">
        <f t="shared" si="1"/>
        <v>18.9788997468</v>
      </c>
      <c r="AE44">
        <v>0</v>
      </c>
      <c r="AF44" s="24"/>
      <c r="AG44">
        <f t="shared" si="2"/>
        <v>18.9788997468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17.935257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0.1506561588</v>
      </c>
      <c r="AD45">
        <f t="shared" si="1"/>
        <v>17.7846008412</v>
      </c>
      <c r="AE45">
        <v>0</v>
      </c>
      <c r="AF45" s="24"/>
      <c r="AG45">
        <f t="shared" si="2"/>
        <v>17.7846008412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19.138019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0.16075935959999998</v>
      </c>
      <c r="AD46">
        <f t="shared" si="1"/>
        <v>18.9772596404</v>
      </c>
      <c r="AE46">
        <v>0</v>
      </c>
      <c r="AF46" s="24"/>
      <c r="AG46">
        <f t="shared" si="2"/>
        <v>18.9772596404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17.483058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0.14685768719999998</v>
      </c>
      <c r="AD47">
        <f t="shared" si="1"/>
        <v>17.336200312799999</v>
      </c>
      <c r="AE47">
        <v>0</v>
      </c>
      <c r="AF47" s="24"/>
      <c r="AG47">
        <f t="shared" si="2"/>
        <v>17.336200312799999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18.733663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0.1573627692</v>
      </c>
      <c r="AD48">
        <f t="shared" si="1"/>
        <v>18.576300230800001</v>
      </c>
      <c r="AE48">
        <v>0</v>
      </c>
      <c r="AF48" s="24"/>
      <c r="AG48">
        <f t="shared" si="2"/>
        <v>18.576300230800001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18.802743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0.1579430412</v>
      </c>
      <c r="AD49">
        <f t="shared" si="1"/>
        <v>18.6447999588</v>
      </c>
      <c r="AE49">
        <v>0</v>
      </c>
      <c r="AF49" s="24"/>
      <c r="AG49">
        <f t="shared" si="2"/>
        <v>18.6447999588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17.523296999999999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0.1471956948</v>
      </c>
      <c r="AD50">
        <f t="shared" si="1"/>
        <v>17.376101305199999</v>
      </c>
      <c r="AE50">
        <v>0</v>
      </c>
      <c r="AF50" s="24"/>
      <c r="AG50">
        <f t="shared" si="2"/>
        <v>17.376101305199999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19.252016999999999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0.16415294279999998</v>
      </c>
      <c r="AD51">
        <f t="shared" si="1"/>
        <v>19.377864057199996</v>
      </c>
      <c r="AE51">
        <v>0</v>
      </c>
      <c r="AF51" s="24"/>
      <c r="AG51">
        <f t="shared" si="2"/>
        <v>19.377864057199996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0.28999999999999998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19.252016999999999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0.17465294279999999</v>
      </c>
      <c r="AD52">
        <f t="shared" si="1"/>
        <v>20.617364057199996</v>
      </c>
      <c r="AE52">
        <v>0</v>
      </c>
      <c r="AF52" s="24"/>
      <c r="AG52">
        <f t="shared" si="2"/>
        <v>20.617364057199996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1.54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19.252016999999999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0.17952494279999998</v>
      </c>
      <c r="AD53">
        <f t="shared" si="1"/>
        <v>21.192492057199999</v>
      </c>
      <c r="AE53">
        <v>0</v>
      </c>
      <c r="AF53" s="24"/>
      <c r="AG53">
        <f t="shared" si="2"/>
        <v>21.192492057199999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2.12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19.252016999999999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0.17624894279999997</v>
      </c>
      <c r="AD54">
        <f t="shared" si="1"/>
        <v>20.805768057199998</v>
      </c>
      <c r="AE54">
        <v>0</v>
      </c>
      <c r="AF54" s="24"/>
      <c r="AG54">
        <f t="shared" si="2"/>
        <v>20.805768057199998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1.73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19.252016999999999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0.18439694279999999</v>
      </c>
      <c r="AD55">
        <f t="shared" si="1"/>
        <v>21.767620057199998</v>
      </c>
      <c r="AE55">
        <v>0</v>
      </c>
      <c r="AF55" s="24"/>
      <c r="AG55">
        <f t="shared" si="2"/>
        <v>21.767620057199998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2.7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19.252016999999999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0.19162094279999997</v>
      </c>
      <c r="AD56">
        <f t="shared" si="1"/>
        <v>22.620396057199997</v>
      </c>
      <c r="AE56">
        <v>0</v>
      </c>
      <c r="AF56" s="24"/>
      <c r="AG56">
        <f t="shared" si="2"/>
        <v>22.620396057199997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3.56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19.252016999999999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0.1884289428</v>
      </c>
      <c r="AD57">
        <f t="shared" si="1"/>
        <v>22.243588057199997</v>
      </c>
      <c r="AE57">
        <v>0</v>
      </c>
      <c r="AF57" s="24"/>
      <c r="AG57">
        <f t="shared" si="2"/>
        <v>22.243588057199997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3.18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19.252016999999999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0.1819609428</v>
      </c>
      <c r="AD58">
        <f t="shared" si="1"/>
        <v>21.480056057199999</v>
      </c>
      <c r="AE58">
        <v>0</v>
      </c>
      <c r="AF58" s="24"/>
      <c r="AG58">
        <f t="shared" si="2"/>
        <v>21.480056057199999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2.41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19.252016999999999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0.1819609428</v>
      </c>
      <c r="AD59">
        <f t="shared" si="1"/>
        <v>21.480056057199999</v>
      </c>
      <c r="AE59">
        <v>0</v>
      </c>
      <c r="AF59" s="24"/>
      <c r="AG59">
        <f t="shared" si="2"/>
        <v>21.480056057199999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2.41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19.252016999999999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0.21026894279999997</v>
      </c>
      <c r="AD60">
        <f t="shared" si="1"/>
        <v>24.821748057200001</v>
      </c>
      <c r="AE60">
        <v>0</v>
      </c>
      <c r="AF60" s="24"/>
      <c r="AG60">
        <f t="shared" si="2"/>
        <v>24.821748057200001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5.78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19.252016999999999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0.21430094279999998</v>
      </c>
      <c r="AD61">
        <f t="shared" si="1"/>
        <v>25.297716057199999</v>
      </c>
      <c r="AE61">
        <v>0</v>
      </c>
      <c r="AF61" s="24"/>
      <c r="AG61">
        <f t="shared" si="2"/>
        <v>25.297716057199999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6.26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19.252016999999999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0.20455694279999997</v>
      </c>
      <c r="AD62">
        <f t="shared" si="1"/>
        <v>24.147460057199996</v>
      </c>
      <c r="AE62">
        <v>0</v>
      </c>
      <c r="AF62" s="24"/>
      <c r="AG62">
        <f t="shared" si="2"/>
        <v>24.147460057199996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5.0999999999999996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19.252016999999999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0.1786849428</v>
      </c>
      <c r="AD63">
        <f t="shared" si="1"/>
        <v>21.093332057199998</v>
      </c>
      <c r="AE63">
        <v>0</v>
      </c>
      <c r="AF63" s="24"/>
      <c r="AG63">
        <f t="shared" si="2"/>
        <v>21.093332057199998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2.02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19.252016999999999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0.21026894279999997</v>
      </c>
      <c r="AD64">
        <f t="shared" si="1"/>
        <v>24.821748057200001</v>
      </c>
      <c r="AE64">
        <v>0</v>
      </c>
      <c r="AF64" s="24"/>
      <c r="AG64">
        <f t="shared" si="2"/>
        <v>24.821748057200001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5.78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19.252016999999999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0.23202494279999997</v>
      </c>
      <c r="AD65">
        <f t="shared" si="1"/>
        <v>27.389992057200001</v>
      </c>
      <c r="AE65">
        <v>0</v>
      </c>
      <c r="AF65" s="24"/>
      <c r="AG65">
        <f t="shared" si="2"/>
        <v>27.389992057200001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8.3699999999999992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19.252016999999999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0.24176894279999997</v>
      </c>
      <c r="AD66">
        <f t="shared" si="1"/>
        <v>28.540248057199996</v>
      </c>
      <c r="AE66">
        <v>0</v>
      </c>
      <c r="AF66" s="24"/>
      <c r="AG66">
        <f t="shared" si="2"/>
        <v>28.540248057199996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9.5299999999999994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19.252016999999999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0.21833294279999998</v>
      </c>
      <c r="AD67">
        <f t="shared" si="1"/>
        <v>25.773684057199997</v>
      </c>
      <c r="AE67">
        <v>0</v>
      </c>
      <c r="AF67" s="24"/>
      <c r="AG67">
        <f t="shared" si="2"/>
        <v>25.773684057199997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6.74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19.252016999999999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0.28999999999999998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0.18683294279999998</v>
      </c>
      <c r="AD68">
        <f t="shared" ref="AD68:AD98" si="4">SUM(B68:AB68,AI68:AT68)-AC68</f>
        <v>22.055184057199998</v>
      </c>
      <c r="AE68">
        <v>0</v>
      </c>
      <c r="AF68" s="24"/>
      <c r="AG68">
        <f t="shared" ref="AG68:AG98" si="5">SUM(AD68:AF68)</f>
        <v>22.055184057199998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2.7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19.252016999999999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0.18271694279999998</v>
      </c>
      <c r="AD69">
        <f t="shared" si="4"/>
        <v>21.5693000572</v>
      </c>
      <c r="AE69">
        <v>0</v>
      </c>
      <c r="AF69" s="24"/>
      <c r="AG69">
        <f t="shared" si="5"/>
        <v>21.5693000572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2.5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19.252016999999999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0.16902494279999999</v>
      </c>
      <c r="AD70">
        <f t="shared" si="4"/>
        <v>19.952992057199999</v>
      </c>
      <c r="AE70">
        <v>0</v>
      </c>
      <c r="AF70" s="24"/>
      <c r="AG70">
        <f t="shared" si="5"/>
        <v>19.952992057199999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0.87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19.252016999999999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1.89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0.20438894279999997</v>
      </c>
      <c r="AD71">
        <f t="shared" si="4"/>
        <v>24.127628057199999</v>
      </c>
      <c r="AE71">
        <v>0</v>
      </c>
      <c r="AF71" s="24"/>
      <c r="AG71">
        <f t="shared" si="5"/>
        <v>24.127628057199999</v>
      </c>
      <c r="AI71" s="34">
        <f>PXIL!M71</f>
        <v>0</v>
      </c>
      <c r="AJ71" s="34">
        <f>PXIL!S71</f>
        <v>0</v>
      </c>
      <c r="AK71" s="34">
        <f>RTM_IEX!M71</f>
        <v>0.36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2.83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19.252016999999999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2.15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0.20060894279999997</v>
      </c>
      <c r="AD72">
        <f t="shared" si="4"/>
        <v>23.681408057199999</v>
      </c>
      <c r="AE72">
        <v>0</v>
      </c>
      <c r="AF72" s="24"/>
      <c r="AG72">
        <f t="shared" si="5"/>
        <v>23.681408057199999</v>
      </c>
      <c r="AI72" s="34">
        <f>PXIL!M72</f>
        <v>0</v>
      </c>
      <c r="AJ72" s="34">
        <f>PXIL!S72</f>
        <v>0</v>
      </c>
      <c r="AK72" s="34">
        <f>RTM_IEX!M72</f>
        <v>0.38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2.1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19.252016999999999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2.34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0.19901294279999995</v>
      </c>
      <c r="AD73">
        <f t="shared" si="4"/>
        <v>23.493004057199997</v>
      </c>
      <c r="AE73">
        <v>0</v>
      </c>
      <c r="AF73" s="24"/>
      <c r="AG73">
        <f t="shared" si="5"/>
        <v>23.493004057199997</v>
      </c>
      <c r="AI73" s="34">
        <f>PXIL!M73</f>
        <v>0</v>
      </c>
      <c r="AJ73" s="34">
        <f>PXIL!S73</f>
        <v>0</v>
      </c>
      <c r="AK73" s="34">
        <f>RTM_IEX!M73</f>
        <v>0.7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1.4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19.252016999999999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1.88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0.19330094279999996</v>
      </c>
      <c r="AD74">
        <f t="shared" si="4"/>
        <v>22.818716057199996</v>
      </c>
      <c r="AE74">
        <v>0</v>
      </c>
      <c r="AF74" s="24"/>
      <c r="AG74">
        <f t="shared" si="5"/>
        <v>22.818716057199996</v>
      </c>
      <c r="AI74" s="34">
        <f>PXIL!M74</f>
        <v>0</v>
      </c>
      <c r="AJ74" s="34">
        <f>PXIL!S74</f>
        <v>0</v>
      </c>
      <c r="AK74" s="34">
        <f>RTM_IEX!M74</f>
        <v>1.18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0.7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19.252016999999999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1.47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0.21127694279999995</v>
      </c>
      <c r="AD75">
        <f t="shared" si="4"/>
        <v>24.940740057199996</v>
      </c>
      <c r="AE75">
        <v>0</v>
      </c>
      <c r="AF75" s="24"/>
      <c r="AG75">
        <f t="shared" si="5"/>
        <v>24.940740057199996</v>
      </c>
      <c r="AI75" s="34">
        <f>PXIL!M75</f>
        <v>0</v>
      </c>
      <c r="AJ75" s="34">
        <f>PXIL!S75</f>
        <v>0</v>
      </c>
      <c r="AK75" s="34">
        <f>RTM_IEX!M75</f>
        <v>1.27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3.16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19.252016999999999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0.62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0.17918894279999997</v>
      </c>
      <c r="AD76">
        <f t="shared" si="4"/>
        <v>21.152828057200001</v>
      </c>
      <c r="AE76">
        <v>0</v>
      </c>
      <c r="AF76" s="24"/>
      <c r="AG76">
        <f t="shared" si="5"/>
        <v>21.152828057200001</v>
      </c>
      <c r="AI76" s="34">
        <f>PXIL!M76</f>
        <v>0</v>
      </c>
      <c r="AJ76" s="34">
        <f>PXIL!S76</f>
        <v>0</v>
      </c>
      <c r="AK76" s="34">
        <f>RTM_IEX!M76</f>
        <v>0.53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0.93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19.252016999999999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0.56000000000000005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0.18254894279999997</v>
      </c>
      <c r="AD77">
        <f t="shared" si="4"/>
        <v>21.549468057199999</v>
      </c>
      <c r="AE77">
        <v>0</v>
      </c>
      <c r="AF77" s="24"/>
      <c r="AG77">
        <f t="shared" si="5"/>
        <v>21.549468057199999</v>
      </c>
      <c r="AI77" s="34">
        <f>PXIL!M77</f>
        <v>0</v>
      </c>
      <c r="AJ77" s="34">
        <f>PXIL!S77</f>
        <v>0</v>
      </c>
      <c r="AK77" s="34">
        <f>RTM_IEX!M77</f>
        <v>0.8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1.1200000000000001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19.252016999999999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0.23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0.16969694279999997</v>
      </c>
      <c r="AD78">
        <f t="shared" si="4"/>
        <v>20.032320057199996</v>
      </c>
      <c r="AE78">
        <v>0</v>
      </c>
      <c r="AF78" s="24"/>
      <c r="AG78">
        <f t="shared" si="5"/>
        <v>20.032320057199996</v>
      </c>
      <c r="AI78" s="34">
        <f>PXIL!M78</f>
        <v>0</v>
      </c>
      <c r="AJ78" s="34">
        <f>PXIL!S78</f>
        <v>0</v>
      </c>
      <c r="AK78" s="34">
        <f>RTM_IEX!M78</f>
        <v>0.27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0.45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19.252016999999999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0.33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0.17624894279999995</v>
      </c>
      <c r="AD79">
        <f t="shared" si="4"/>
        <v>20.805768057199995</v>
      </c>
      <c r="AE79">
        <v>0</v>
      </c>
      <c r="AF79" s="24"/>
      <c r="AG79">
        <f t="shared" si="5"/>
        <v>20.805768057199995</v>
      </c>
      <c r="AI79" s="34">
        <f>PXIL!M79</f>
        <v>0</v>
      </c>
      <c r="AJ79" s="34">
        <f>PXIL!S79</f>
        <v>0</v>
      </c>
      <c r="AK79" s="34">
        <f>RTM_IEX!M79</f>
        <v>0.4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1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19.252016999999999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0.33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0.17473694279999996</v>
      </c>
      <c r="AD80">
        <f t="shared" si="4"/>
        <v>20.627280057199997</v>
      </c>
      <c r="AE80">
        <v>0</v>
      </c>
      <c r="AF80" s="24"/>
      <c r="AG80">
        <f t="shared" si="5"/>
        <v>20.627280057199997</v>
      </c>
      <c r="AI80" s="34">
        <f>PXIL!M80</f>
        <v>0</v>
      </c>
      <c r="AJ80" s="34">
        <f>PXIL!S80</f>
        <v>0</v>
      </c>
      <c r="AK80" s="34">
        <f>RTM_IEX!M80</f>
        <v>0.39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0.83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19.252016999999999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0.18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0.17053694279999998</v>
      </c>
      <c r="AD81">
        <f t="shared" si="4"/>
        <v>20.131480057200001</v>
      </c>
      <c r="AE81">
        <v>0</v>
      </c>
      <c r="AF81" s="24"/>
      <c r="AG81">
        <f t="shared" si="5"/>
        <v>20.131480057200001</v>
      </c>
      <c r="AI81" s="34">
        <f>PXIL!M81</f>
        <v>0</v>
      </c>
      <c r="AJ81" s="34">
        <f>PXIL!S81</f>
        <v>0</v>
      </c>
      <c r="AK81" s="34">
        <f>RTM_IEX!M81</f>
        <v>0.12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0.75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19.252016999999999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0.32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0.17918894279999997</v>
      </c>
      <c r="AD82">
        <f t="shared" si="4"/>
        <v>21.152828057200001</v>
      </c>
      <c r="AE82">
        <v>0</v>
      </c>
      <c r="AF82" s="24"/>
      <c r="AG82">
        <f t="shared" si="5"/>
        <v>21.152828057200001</v>
      </c>
      <c r="AI82" s="34">
        <f>PXIL!M82</f>
        <v>0</v>
      </c>
      <c r="AJ82" s="34">
        <f>PXIL!S82</f>
        <v>0</v>
      </c>
      <c r="AK82" s="34">
        <f>RTM_IEX!M82</f>
        <v>0.19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1.57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19.252016999999999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3.48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0.21245294279999999</v>
      </c>
      <c r="AD83">
        <f t="shared" si="4"/>
        <v>25.079564057199999</v>
      </c>
      <c r="AE83">
        <v>0</v>
      </c>
      <c r="AF83" s="24"/>
      <c r="AG83">
        <f t="shared" si="5"/>
        <v>25.079564057199999</v>
      </c>
      <c r="AI83" s="34">
        <f>PXIL!M83</f>
        <v>0</v>
      </c>
      <c r="AJ83" s="34">
        <f>PXIL!S83</f>
        <v>0</v>
      </c>
      <c r="AK83" s="34">
        <f>RTM_IEX!M83</f>
        <v>1.38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1.18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19.252016999999999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0.81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0.19800494279999997</v>
      </c>
      <c r="AD84">
        <f t="shared" si="4"/>
        <v>23.374012057199995</v>
      </c>
      <c r="AE84">
        <v>0</v>
      </c>
      <c r="AF84" s="24"/>
      <c r="AG84">
        <f t="shared" si="5"/>
        <v>23.374012057199995</v>
      </c>
      <c r="AI84" s="34">
        <f>PXIL!M84</f>
        <v>0</v>
      </c>
      <c r="AJ84" s="34">
        <f>PXIL!S84</f>
        <v>0</v>
      </c>
      <c r="AK84" s="34">
        <f>RTM_IEX!M84</f>
        <v>0.28999999999999998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3.22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19.252016999999999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0.22967294279999997</v>
      </c>
      <c r="AD85">
        <f t="shared" si="4"/>
        <v>27.112344057199998</v>
      </c>
      <c r="AE85">
        <v>0</v>
      </c>
      <c r="AF85" s="24"/>
      <c r="AG85">
        <f t="shared" si="5"/>
        <v>27.112344057199998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8.09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19.252016999999999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0.21430094279999998</v>
      </c>
      <c r="AD86">
        <f t="shared" si="4"/>
        <v>25.297716057199999</v>
      </c>
      <c r="AE86">
        <v>0</v>
      </c>
      <c r="AF86" s="24"/>
      <c r="AG86">
        <f t="shared" si="5"/>
        <v>25.297716057199999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6.26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19.252016999999999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0.19002494279999999</v>
      </c>
      <c r="AD87">
        <f t="shared" si="4"/>
        <v>22.431992057199999</v>
      </c>
      <c r="AE87">
        <v>0</v>
      </c>
      <c r="AF87" s="24"/>
      <c r="AG87">
        <f t="shared" si="5"/>
        <v>22.431992057199999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3.37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19.252016999999999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0.22236494279999997</v>
      </c>
      <c r="AD88">
        <f t="shared" si="4"/>
        <v>26.249652057199999</v>
      </c>
      <c r="AE88">
        <v>0</v>
      </c>
      <c r="AF88" s="24"/>
      <c r="AG88">
        <f t="shared" si="5"/>
        <v>26.249652057199999</v>
      </c>
      <c r="AI88" s="34">
        <f>PXIL!M88</f>
        <v>0</v>
      </c>
      <c r="AJ88" s="34">
        <f>PXIL!S88</f>
        <v>0</v>
      </c>
      <c r="AK88" s="34">
        <f>RTM_IEX!M88</f>
        <v>7.22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19.252016999999999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6.16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0.21346094279999997</v>
      </c>
      <c r="AD89">
        <f t="shared" si="4"/>
        <v>25.198556057199998</v>
      </c>
      <c r="AE89">
        <v>0</v>
      </c>
      <c r="AF89" s="24"/>
      <c r="AG89">
        <f t="shared" si="5"/>
        <v>25.198556057199998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19.252016999999999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2.79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0.18515294279999997</v>
      </c>
      <c r="AD90">
        <f t="shared" si="4"/>
        <v>21.856864057199999</v>
      </c>
      <c r="AE90">
        <v>0</v>
      </c>
      <c r="AF90" s="24"/>
      <c r="AG90">
        <f t="shared" si="5"/>
        <v>21.856864057199999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19.252016999999999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4.72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0.20136494279999997</v>
      </c>
      <c r="AD91">
        <f t="shared" si="4"/>
        <v>23.770652057199996</v>
      </c>
      <c r="AE91">
        <v>0</v>
      </c>
      <c r="AF91" s="24"/>
      <c r="AG91">
        <f t="shared" si="5"/>
        <v>23.770652057199996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19.252016999999999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4.8099999999999996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0.20564894279999996</v>
      </c>
      <c r="AD92">
        <f t="shared" si="4"/>
        <v>24.276368057199999</v>
      </c>
      <c r="AE92">
        <v>0</v>
      </c>
      <c r="AF92" s="24"/>
      <c r="AG92">
        <f t="shared" si="5"/>
        <v>24.276368057199999</v>
      </c>
      <c r="AI92" s="34">
        <f>PXIL!M92</f>
        <v>0</v>
      </c>
      <c r="AJ92" s="34">
        <f>PXIL!S92</f>
        <v>0</v>
      </c>
      <c r="AK92" s="34">
        <f>RTM_IEX!M92</f>
        <v>0.1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0.32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19.252016999999999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5.49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0.21270494279999996</v>
      </c>
      <c r="AD93">
        <f t="shared" si="4"/>
        <v>25.109312057199997</v>
      </c>
      <c r="AE93">
        <v>0</v>
      </c>
      <c r="AF93" s="24"/>
      <c r="AG93">
        <f t="shared" si="5"/>
        <v>25.109312057199997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0.57999999999999996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19.252016999999999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3.66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0.19573694279999998</v>
      </c>
      <c r="AD94">
        <f t="shared" si="4"/>
        <v>23.106280057199999</v>
      </c>
      <c r="AE94">
        <v>0</v>
      </c>
      <c r="AF94" s="24"/>
      <c r="AG94">
        <f t="shared" si="5"/>
        <v>23.106280057199999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0.39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19.252016999999999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3.75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0.19741694279999999</v>
      </c>
      <c r="AD95">
        <f t="shared" si="4"/>
        <v>23.304600057199998</v>
      </c>
      <c r="AE95">
        <v>0</v>
      </c>
      <c r="AF95" s="24"/>
      <c r="AG95">
        <f t="shared" si="5"/>
        <v>23.304600057199998</v>
      </c>
      <c r="AI95" s="34">
        <f>PXIL!M95</f>
        <v>0</v>
      </c>
      <c r="AJ95" s="34">
        <f>PXIL!S95</f>
        <v>0</v>
      </c>
      <c r="AK95" s="34">
        <f>RTM_IEX!M95</f>
        <v>0.1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0.4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19.252016999999999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1.64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0.1858249428</v>
      </c>
      <c r="AD96">
        <f t="shared" si="4"/>
        <v>21.9361920572</v>
      </c>
      <c r="AE96">
        <v>0</v>
      </c>
      <c r="AF96" s="24"/>
      <c r="AG96">
        <f t="shared" si="5"/>
        <v>21.9361920572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1.23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19.252016999999999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2.21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0.19741694279999999</v>
      </c>
      <c r="AD97">
        <f t="shared" si="4"/>
        <v>23.304600057200002</v>
      </c>
      <c r="AE97">
        <v>0</v>
      </c>
      <c r="AF97" s="24"/>
      <c r="AG97">
        <f t="shared" si="5"/>
        <v>23.304600057200002</v>
      </c>
      <c r="AI97" s="34">
        <f>PXIL!M97</f>
        <v>0</v>
      </c>
      <c r="AJ97" s="34">
        <f>PXIL!S97</f>
        <v>0</v>
      </c>
      <c r="AK97" s="34">
        <f>RTM_IEX!M97</f>
        <v>0.1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1.94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19.252016999999999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0.39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0.16776494279999998</v>
      </c>
      <c r="AD98">
        <f t="shared" si="4"/>
        <v>19.804252057199996</v>
      </c>
      <c r="AE98">
        <v>0</v>
      </c>
      <c r="AF98" s="24"/>
      <c r="AG98">
        <f t="shared" si="5"/>
        <v>19.804252057199996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0.33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0.44216397025000032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2.2324999999999991E-2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4.2084543501000006E-3</v>
      </c>
      <c r="AD99">
        <f t="shared" si="6"/>
        <v>0.49679801589990014</v>
      </c>
      <c r="AE99">
        <f t="shared" ref="AE99:AT99" si="8">SUM(AE3:AE98)/4000</f>
        <v>0</v>
      </c>
      <c r="AG99">
        <f t="shared" si="8"/>
        <v>0.49679801589990014</v>
      </c>
      <c r="AI99">
        <f t="shared" si="8"/>
        <v>0</v>
      </c>
      <c r="AJ99">
        <f t="shared" si="8"/>
        <v>0</v>
      </c>
      <c r="AK99">
        <f t="shared" si="8"/>
        <v>5.425000000000001E-3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3.1092500000000006E-2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45334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'[1]12'!B5</f>
        <v>270</v>
      </c>
      <c r="C3" s="16">
        <f>'[1]12'!C5</f>
        <v>0</v>
      </c>
      <c r="D3" s="16">
        <f>'[1]12'!D5</f>
        <v>65</v>
      </c>
      <c r="E3" s="16">
        <f>'[1]12'!E5</f>
        <v>0</v>
      </c>
      <c r="F3" s="15">
        <f>SUM(B3:E3)</f>
        <v>335</v>
      </c>
      <c r="G3" s="15">
        <f>'[1]12'!H5</f>
        <v>0</v>
      </c>
      <c r="H3" s="16">
        <f>'[1]12'!I5</f>
        <v>0</v>
      </c>
      <c r="I3" s="16">
        <f>'[1]12'!J5</f>
        <v>0</v>
      </c>
      <c r="J3" s="16">
        <f>'[1]12'!K5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'[1]12'!B6</f>
        <v>270</v>
      </c>
      <c r="C4" s="16">
        <f>'[1]12'!C6</f>
        <v>0</v>
      </c>
      <c r="D4" s="16">
        <f>'[1]12'!D6</f>
        <v>65</v>
      </c>
      <c r="E4" s="16">
        <f>'[1]12'!E6</f>
        <v>0</v>
      </c>
      <c r="F4" s="15">
        <f>SUM(B4:E4)</f>
        <v>335</v>
      </c>
      <c r="G4" s="15">
        <f>'[1]12'!H6</f>
        <v>0</v>
      </c>
      <c r="H4" s="16">
        <f>'[1]12'!I6</f>
        <v>0</v>
      </c>
      <c r="I4" s="16">
        <f>'[1]12'!J6</f>
        <v>0</v>
      </c>
      <c r="J4" s="16">
        <f>'[1]12'!K6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'[1]12'!B7</f>
        <v>270</v>
      </c>
      <c r="C5" s="16">
        <f>'[1]12'!C7</f>
        <v>0</v>
      </c>
      <c r="D5" s="16">
        <f>'[1]12'!D7</f>
        <v>65</v>
      </c>
      <c r="E5" s="16">
        <f>'[1]12'!E7</f>
        <v>0</v>
      </c>
      <c r="F5" s="15">
        <f t="shared" ref="F5:F68" si="6">SUM(B5:E5)</f>
        <v>335</v>
      </c>
      <c r="G5" s="15">
        <f>'[1]12'!H7</f>
        <v>0</v>
      </c>
      <c r="H5" s="16">
        <f>'[1]12'!I7</f>
        <v>0</v>
      </c>
      <c r="I5" s="16">
        <f>'[1]12'!J7</f>
        <v>0</v>
      </c>
      <c r="J5" s="16">
        <f>'[1]12'!K7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'[1]12'!B8</f>
        <v>270</v>
      </c>
      <c r="C6" s="16">
        <f>'[1]12'!C8</f>
        <v>0</v>
      </c>
      <c r="D6" s="16">
        <f>'[1]12'!D8</f>
        <v>65</v>
      </c>
      <c r="E6" s="16">
        <f>'[1]12'!E8</f>
        <v>0</v>
      </c>
      <c r="F6" s="15">
        <f t="shared" si="6"/>
        <v>335</v>
      </c>
      <c r="G6" s="15">
        <f>'[1]12'!H8</f>
        <v>0</v>
      </c>
      <c r="H6" s="16">
        <f>'[1]12'!I8</f>
        <v>0</v>
      </c>
      <c r="I6" s="16">
        <f>'[1]12'!J8</f>
        <v>0</v>
      </c>
      <c r="J6" s="16">
        <f>'[1]12'!K8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'[1]12'!B9</f>
        <v>270</v>
      </c>
      <c r="C7" s="16">
        <f>'[1]12'!C9</f>
        <v>0</v>
      </c>
      <c r="D7" s="16">
        <f>'[1]12'!D9</f>
        <v>65</v>
      </c>
      <c r="E7" s="16">
        <f>'[1]12'!E9</f>
        <v>0</v>
      </c>
      <c r="F7" s="15">
        <f t="shared" si="6"/>
        <v>335</v>
      </c>
      <c r="G7" s="15">
        <f>'[1]12'!H9</f>
        <v>0</v>
      </c>
      <c r="H7" s="16">
        <f>'[1]12'!I9</f>
        <v>0</v>
      </c>
      <c r="I7" s="16">
        <f>'[1]12'!J9</f>
        <v>0</v>
      </c>
      <c r="J7" s="16">
        <f>'[1]12'!K9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'[1]12'!B10</f>
        <v>270</v>
      </c>
      <c r="C8" s="16">
        <f>'[1]12'!C10</f>
        <v>0</v>
      </c>
      <c r="D8" s="16">
        <f>'[1]12'!D10</f>
        <v>65</v>
      </c>
      <c r="E8" s="16">
        <f>'[1]12'!E10</f>
        <v>0</v>
      </c>
      <c r="F8" s="15">
        <f t="shared" si="6"/>
        <v>335</v>
      </c>
      <c r="G8" s="15">
        <f>'[1]12'!H10</f>
        <v>0</v>
      </c>
      <c r="H8" s="16">
        <f>'[1]12'!I10</f>
        <v>0</v>
      </c>
      <c r="I8" s="16">
        <f>'[1]12'!J10</f>
        <v>0</v>
      </c>
      <c r="J8" s="16">
        <f>'[1]12'!K10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'[1]12'!B11</f>
        <v>270</v>
      </c>
      <c r="C9" s="16">
        <f>'[1]12'!C11</f>
        <v>0</v>
      </c>
      <c r="D9" s="16">
        <f>'[1]12'!D11</f>
        <v>65</v>
      </c>
      <c r="E9" s="16">
        <f>'[1]12'!E11</f>
        <v>0</v>
      </c>
      <c r="F9" s="15">
        <f t="shared" si="6"/>
        <v>335</v>
      </c>
      <c r="G9" s="15">
        <f>'[1]12'!H11</f>
        <v>0</v>
      </c>
      <c r="H9" s="16">
        <f>'[1]12'!I11</f>
        <v>0</v>
      </c>
      <c r="I9" s="16">
        <f>'[1]12'!J11</f>
        <v>0</v>
      </c>
      <c r="J9" s="16">
        <f>'[1]12'!K11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'[1]12'!B12</f>
        <v>270</v>
      </c>
      <c r="C10" s="16">
        <f>'[1]12'!C12</f>
        <v>0</v>
      </c>
      <c r="D10" s="16">
        <f>'[1]12'!D12</f>
        <v>65</v>
      </c>
      <c r="E10" s="16">
        <f>'[1]12'!E12</f>
        <v>0</v>
      </c>
      <c r="F10" s="15">
        <f t="shared" si="6"/>
        <v>335</v>
      </c>
      <c r="G10" s="15">
        <f>'[1]12'!H12</f>
        <v>0</v>
      </c>
      <c r="H10" s="16">
        <f>'[1]12'!I12</f>
        <v>0</v>
      </c>
      <c r="I10" s="16">
        <f>'[1]12'!J12</f>
        <v>0</v>
      </c>
      <c r="J10" s="16">
        <f>'[1]12'!K12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'[1]12'!B13</f>
        <v>270</v>
      </c>
      <c r="C11" s="16">
        <f>'[1]12'!C13</f>
        <v>0</v>
      </c>
      <c r="D11" s="16">
        <f>'[1]12'!D13</f>
        <v>65</v>
      </c>
      <c r="E11" s="16">
        <f>'[1]12'!E13</f>
        <v>0</v>
      </c>
      <c r="F11" s="15">
        <f t="shared" si="6"/>
        <v>335</v>
      </c>
      <c r="G11" s="15">
        <f>'[1]12'!H13</f>
        <v>0</v>
      </c>
      <c r="H11" s="16">
        <f>'[1]12'!I13</f>
        <v>0</v>
      </c>
      <c r="I11" s="16">
        <f>'[1]12'!J13</f>
        <v>0</v>
      </c>
      <c r="J11" s="16">
        <f>'[1]12'!K13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'[1]12'!B14</f>
        <v>270</v>
      </c>
      <c r="C12" s="16">
        <f>'[1]12'!C14</f>
        <v>0</v>
      </c>
      <c r="D12" s="16">
        <f>'[1]12'!D14</f>
        <v>65</v>
      </c>
      <c r="E12" s="16">
        <f>'[1]12'!E14</f>
        <v>0</v>
      </c>
      <c r="F12" s="15">
        <f t="shared" si="6"/>
        <v>335</v>
      </c>
      <c r="G12" s="15">
        <f>'[1]12'!H14</f>
        <v>0</v>
      </c>
      <c r="H12" s="16">
        <f>'[1]12'!I14</f>
        <v>0</v>
      </c>
      <c r="I12" s="16">
        <f>'[1]12'!J14</f>
        <v>0</v>
      </c>
      <c r="J12" s="16">
        <f>'[1]12'!K14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'[1]12'!B15</f>
        <v>270</v>
      </c>
      <c r="C13" s="16">
        <f>'[1]12'!C15</f>
        <v>0</v>
      </c>
      <c r="D13" s="16">
        <f>'[1]12'!D15</f>
        <v>65</v>
      </c>
      <c r="E13" s="16">
        <f>'[1]12'!E15</f>
        <v>0</v>
      </c>
      <c r="F13" s="15">
        <f t="shared" si="6"/>
        <v>335</v>
      </c>
      <c r="G13" s="15">
        <f>'[1]12'!H15</f>
        <v>0</v>
      </c>
      <c r="H13" s="16">
        <f>'[1]12'!I15</f>
        <v>0</v>
      </c>
      <c r="I13" s="16">
        <f>'[1]12'!J15</f>
        <v>0</v>
      </c>
      <c r="J13" s="16">
        <f>'[1]12'!K15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'[1]12'!B16</f>
        <v>270</v>
      </c>
      <c r="C14" s="16">
        <f>'[1]12'!C16</f>
        <v>0</v>
      </c>
      <c r="D14" s="16">
        <f>'[1]12'!D16</f>
        <v>65</v>
      </c>
      <c r="E14" s="16">
        <f>'[1]12'!E16</f>
        <v>0</v>
      </c>
      <c r="F14" s="15">
        <f t="shared" si="6"/>
        <v>335</v>
      </c>
      <c r="G14" s="15">
        <f>'[1]12'!H16</f>
        <v>0</v>
      </c>
      <c r="H14" s="16">
        <f>'[1]12'!I16</f>
        <v>0</v>
      </c>
      <c r="I14" s="16">
        <f>'[1]12'!J16</f>
        <v>0</v>
      </c>
      <c r="J14" s="16">
        <f>'[1]12'!K16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'[1]12'!B17</f>
        <v>270</v>
      </c>
      <c r="C15" s="16">
        <f>'[1]12'!C17</f>
        <v>0</v>
      </c>
      <c r="D15" s="16">
        <f>'[1]12'!D17</f>
        <v>65</v>
      </c>
      <c r="E15" s="16">
        <f>'[1]12'!E17</f>
        <v>0</v>
      </c>
      <c r="F15" s="15">
        <f t="shared" si="6"/>
        <v>335</v>
      </c>
      <c r="G15" s="15">
        <f>'[1]12'!H17</f>
        <v>0</v>
      </c>
      <c r="H15" s="16">
        <f>'[1]12'!I17</f>
        <v>0</v>
      </c>
      <c r="I15" s="16">
        <f>'[1]12'!J17</f>
        <v>0</v>
      </c>
      <c r="J15" s="16">
        <f>'[1]12'!K17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'[1]12'!B18</f>
        <v>270</v>
      </c>
      <c r="C16" s="16">
        <f>'[1]12'!C18</f>
        <v>0</v>
      </c>
      <c r="D16" s="16">
        <f>'[1]12'!D18</f>
        <v>65</v>
      </c>
      <c r="E16" s="16">
        <f>'[1]12'!E18</f>
        <v>0</v>
      </c>
      <c r="F16" s="15">
        <f t="shared" si="6"/>
        <v>335</v>
      </c>
      <c r="G16" s="15">
        <f>'[1]12'!H18</f>
        <v>0</v>
      </c>
      <c r="H16" s="16">
        <f>'[1]12'!I18</f>
        <v>0</v>
      </c>
      <c r="I16" s="16">
        <f>'[1]12'!J18</f>
        <v>0</v>
      </c>
      <c r="J16" s="16">
        <f>'[1]12'!K18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'[1]12'!B19</f>
        <v>270</v>
      </c>
      <c r="C17" s="16">
        <f>'[1]12'!C19</f>
        <v>0</v>
      </c>
      <c r="D17" s="16">
        <f>'[1]12'!D19</f>
        <v>65</v>
      </c>
      <c r="E17" s="16">
        <f>'[1]12'!E19</f>
        <v>0</v>
      </c>
      <c r="F17" s="15">
        <f t="shared" si="6"/>
        <v>335</v>
      </c>
      <c r="G17" s="15">
        <f>'[1]12'!H19</f>
        <v>0</v>
      </c>
      <c r="H17" s="16">
        <f>'[1]12'!I19</f>
        <v>0</v>
      </c>
      <c r="I17" s="16">
        <f>'[1]12'!J19</f>
        <v>0</v>
      </c>
      <c r="J17" s="16">
        <f>'[1]12'!K19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'[1]12'!B20</f>
        <v>270</v>
      </c>
      <c r="C18" s="16">
        <f>'[1]12'!C20</f>
        <v>0</v>
      </c>
      <c r="D18" s="16">
        <f>'[1]12'!D20</f>
        <v>65</v>
      </c>
      <c r="E18" s="16">
        <f>'[1]12'!E20</f>
        <v>0</v>
      </c>
      <c r="F18" s="15">
        <f t="shared" si="6"/>
        <v>335</v>
      </c>
      <c r="G18" s="15">
        <f>'[1]12'!H20</f>
        <v>0</v>
      </c>
      <c r="H18" s="16">
        <f>'[1]12'!I20</f>
        <v>0</v>
      </c>
      <c r="I18" s="16">
        <f>'[1]12'!J20</f>
        <v>0</v>
      </c>
      <c r="J18" s="16">
        <f>'[1]12'!K20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'[1]12'!B21</f>
        <v>270</v>
      </c>
      <c r="C19" s="16">
        <f>'[1]12'!C21</f>
        <v>0</v>
      </c>
      <c r="D19" s="16">
        <f>'[1]12'!D21</f>
        <v>65</v>
      </c>
      <c r="E19" s="16">
        <f>'[1]12'!E21</f>
        <v>0</v>
      </c>
      <c r="F19" s="15">
        <f t="shared" si="6"/>
        <v>335</v>
      </c>
      <c r="G19" s="15">
        <f>'[1]12'!H21</f>
        <v>0</v>
      </c>
      <c r="H19" s="16">
        <f>'[1]12'!I21</f>
        <v>0</v>
      </c>
      <c r="I19" s="16">
        <f>'[1]12'!J21</f>
        <v>0</v>
      </c>
      <c r="J19" s="16">
        <f>'[1]12'!K21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'[1]12'!B22</f>
        <v>270</v>
      </c>
      <c r="C20" s="16">
        <f>'[1]12'!C22</f>
        <v>0</v>
      </c>
      <c r="D20" s="16">
        <f>'[1]12'!D22</f>
        <v>65</v>
      </c>
      <c r="E20" s="16">
        <f>'[1]12'!E22</f>
        <v>0</v>
      </c>
      <c r="F20" s="15">
        <f t="shared" si="6"/>
        <v>335</v>
      </c>
      <c r="G20" s="15">
        <f>'[1]12'!H22</f>
        <v>0</v>
      </c>
      <c r="H20" s="16">
        <f>'[1]12'!I22</f>
        <v>0</v>
      </c>
      <c r="I20" s="16">
        <f>'[1]12'!J22</f>
        <v>0</v>
      </c>
      <c r="J20" s="16">
        <f>'[1]12'!K22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'[1]12'!B23</f>
        <v>270</v>
      </c>
      <c r="C21" s="16">
        <f>'[1]12'!C23</f>
        <v>0</v>
      </c>
      <c r="D21" s="16">
        <f>'[1]12'!D23</f>
        <v>65</v>
      </c>
      <c r="E21" s="16">
        <f>'[1]12'!E23</f>
        <v>0</v>
      </c>
      <c r="F21" s="15">
        <f t="shared" si="6"/>
        <v>335</v>
      </c>
      <c r="G21" s="15">
        <f>'[1]12'!H23</f>
        <v>0</v>
      </c>
      <c r="H21" s="16">
        <f>'[1]12'!I23</f>
        <v>0</v>
      </c>
      <c r="I21" s="16">
        <f>'[1]12'!J23</f>
        <v>0</v>
      </c>
      <c r="J21" s="16">
        <f>'[1]12'!K23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'[1]12'!B24</f>
        <v>270</v>
      </c>
      <c r="C22" s="16">
        <f>'[1]12'!C24</f>
        <v>0</v>
      </c>
      <c r="D22" s="16">
        <f>'[1]12'!D24</f>
        <v>65</v>
      </c>
      <c r="E22" s="16">
        <f>'[1]12'!E24</f>
        <v>0</v>
      </c>
      <c r="F22" s="15">
        <f t="shared" si="6"/>
        <v>335</v>
      </c>
      <c r="G22" s="15">
        <f>'[1]12'!H24</f>
        <v>0</v>
      </c>
      <c r="H22" s="16">
        <f>'[1]12'!I24</f>
        <v>0</v>
      </c>
      <c r="I22" s="16">
        <f>'[1]12'!J24</f>
        <v>0</v>
      </c>
      <c r="J22" s="16">
        <f>'[1]12'!K24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'[1]12'!B25</f>
        <v>270</v>
      </c>
      <c r="C23" s="16">
        <f>'[1]12'!C25</f>
        <v>0</v>
      </c>
      <c r="D23" s="16">
        <f>'[1]12'!D25</f>
        <v>65</v>
      </c>
      <c r="E23" s="16">
        <f>'[1]12'!E25</f>
        <v>0</v>
      </c>
      <c r="F23" s="15">
        <f t="shared" si="6"/>
        <v>335</v>
      </c>
      <c r="G23" s="15">
        <f>'[1]12'!H25</f>
        <v>0</v>
      </c>
      <c r="H23" s="16">
        <f>'[1]12'!I25</f>
        <v>0</v>
      </c>
      <c r="I23" s="16">
        <f>'[1]12'!J25</f>
        <v>0</v>
      </c>
      <c r="J23" s="16">
        <f>'[1]12'!K25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'[1]12'!B26</f>
        <v>270</v>
      </c>
      <c r="C24" s="16">
        <f>'[1]12'!C26</f>
        <v>0</v>
      </c>
      <c r="D24" s="16">
        <f>'[1]12'!D26</f>
        <v>65</v>
      </c>
      <c r="E24" s="16">
        <f>'[1]12'!E26</f>
        <v>0</v>
      </c>
      <c r="F24" s="15">
        <f t="shared" si="6"/>
        <v>335</v>
      </c>
      <c r="G24" s="15">
        <f>'[1]12'!H26</f>
        <v>0</v>
      </c>
      <c r="H24" s="16">
        <f>'[1]12'!I26</f>
        <v>0</v>
      </c>
      <c r="I24" s="16">
        <f>'[1]12'!J26</f>
        <v>0</v>
      </c>
      <c r="J24" s="16">
        <f>'[1]12'!K26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'[1]12'!B27</f>
        <v>270</v>
      </c>
      <c r="C25" s="16">
        <f>'[1]12'!C27</f>
        <v>0</v>
      </c>
      <c r="D25" s="16">
        <f>'[1]12'!D27</f>
        <v>65</v>
      </c>
      <c r="E25" s="16">
        <f>'[1]12'!E27</f>
        <v>0</v>
      </c>
      <c r="F25" s="15">
        <f t="shared" si="6"/>
        <v>335</v>
      </c>
      <c r="G25" s="15">
        <f>'[1]12'!H27</f>
        <v>0</v>
      </c>
      <c r="H25" s="16">
        <f>'[1]12'!I27</f>
        <v>0</v>
      </c>
      <c r="I25" s="16">
        <f>'[1]12'!J27</f>
        <v>0</v>
      </c>
      <c r="J25" s="16">
        <f>'[1]12'!K27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'[1]12'!B28</f>
        <v>270</v>
      </c>
      <c r="C26" s="16">
        <f>'[1]12'!C28</f>
        <v>0</v>
      </c>
      <c r="D26" s="16">
        <f>'[1]12'!D28</f>
        <v>65</v>
      </c>
      <c r="E26" s="16">
        <f>'[1]12'!E28</f>
        <v>0</v>
      </c>
      <c r="F26" s="15">
        <f t="shared" si="6"/>
        <v>335</v>
      </c>
      <c r="G26" s="15">
        <f>'[1]12'!H28</f>
        <v>0</v>
      </c>
      <c r="H26" s="16">
        <f>'[1]12'!I28</f>
        <v>0</v>
      </c>
      <c r="I26" s="16">
        <f>'[1]12'!J28</f>
        <v>0</v>
      </c>
      <c r="J26" s="16">
        <f>'[1]12'!K28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'[1]12'!B29</f>
        <v>270</v>
      </c>
      <c r="C27" s="16">
        <f>'[1]12'!C29</f>
        <v>0</v>
      </c>
      <c r="D27" s="16">
        <f>'[1]12'!D29</f>
        <v>65</v>
      </c>
      <c r="E27" s="16">
        <f>'[1]12'!E29</f>
        <v>0</v>
      </c>
      <c r="F27" s="15">
        <f t="shared" si="6"/>
        <v>335</v>
      </c>
      <c r="G27" s="15">
        <f>'[1]12'!H29</f>
        <v>0</v>
      </c>
      <c r="H27" s="16">
        <f>'[1]12'!I29</f>
        <v>0</v>
      </c>
      <c r="I27" s="16">
        <f>'[1]12'!J29</f>
        <v>0</v>
      </c>
      <c r="J27" s="16">
        <f>'[1]12'!K29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'[1]12'!B30</f>
        <v>270</v>
      </c>
      <c r="C28" s="16">
        <f>'[1]12'!C30</f>
        <v>0</v>
      </c>
      <c r="D28" s="16">
        <f>'[1]12'!D30</f>
        <v>65</v>
      </c>
      <c r="E28" s="16">
        <f>'[1]12'!E30</f>
        <v>0</v>
      </c>
      <c r="F28" s="15">
        <f t="shared" si="6"/>
        <v>335</v>
      </c>
      <c r="G28" s="15">
        <f>'[1]12'!H30</f>
        <v>0</v>
      </c>
      <c r="H28" s="16">
        <f>'[1]12'!I30</f>
        <v>0</v>
      </c>
      <c r="I28" s="16">
        <f>'[1]12'!J30</f>
        <v>0</v>
      </c>
      <c r="J28" s="16">
        <f>'[1]12'!K30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'[1]12'!B31</f>
        <v>270</v>
      </c>
      <c r="C29" s="16">
        <f>'[1]12'!C31</f>
        <v>0</v>
      </c>
      <c r="D29" s="16">
        <f>'[1]12'!D31</f>
        <v>65</v>
      </c>
      <c r="E29" s="16">
        <f>'[1]12'!E31</f>
        <v>0</v>
      </c>
      <c r="F29" s="15">
        <f t="shared" si="6"/>
        <v>335</v>
      </c>
      <c r="G29" s="15">
        <f>'[1]12'!H31</f>
        <v>0</v>
      </c>
      <c r="H29" s="16">
        <f>'[1]12'!I31</f>
        <v>0</v>
      </c>
      <c r="I29" s="16">
        <f>'[1]12'!J31</f>
        <v>0</v>
      </c>
      <c r="J29" s="16">
        <f>'[1]12'!K31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'[1]12'!B32</f>
        <v>270</v>
      </c>
      <c r="C30" s="16">
        <f>'[1]12'!C32</f>
        <v>0</v>
      </c>
      <c r="D30" s="16">
        <f>'[1]12'!D32</f>
        <v>65</v>
      </c>
      <c r="E30" s="16">
        <f>'[1]12'!E32</f>
        <v>0</v>
      </c>
      <c r="F30" s="15">
        <f t="shared" si="6"/>
        <v>335</v>
      </c>
      <c r="G30" s="15">
        <f>'[1]12'!H32</f>
        <v>0</v>
      </c>
      <c r="H30" s="16">
        <f>'[1]12'!I32</f>
        <v>0</v>
      </c>
      <c r="I30" s="16">
        <f>'[1]12'!J32</f>
        <v>0</v>
      </c>
      <c r="J30" s="16">
        <f>'[1]12'!K32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'[1]12'!B33</f>
        <v>270</v>
      </c>
      <c r="C31" s="16">
        <f>'[1]12'!C33</f>
        <v>0</v>
      </c>
      <c r="D31" s="16">
        <f>'[1]12'!D33</f>
        <v>65</v>
      </c>
      <c r="E31" s="16">
        <f>'[1]12'!E33</f>
        <v>0</v>
      </c>
      <c r="F31" s="15">
        <f t="shared" si="6"/>
        <v>335</v>
      </c>
      <c r="G31" s="15">
        <f>'[1]12'!H33</f>
        <v>0</v>
      </c>
      <c r="H31" s="16">
        <f>'[1]12'!I33</f>
        <v>0</v>
      </c>
      <c r="I31" s="16">
        <f>'[1]12'!J33</f>
        <v>0</v>
      </c>
      <c r="J31" s="16">
        <f>'[1]12'!K33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'[1]12'!B34</f>
        <v>270</v>
      </c>
      <c r="C32" s="16">
        <f>'[1]12'!C34</f>
        <v>0</v>
      </c>
      <c r="D32" s="16">
        <f>'[1]12'!D34</f>
        <v>65</v>
      </c>
      <c r="E32" s="16">
        <f>'[1]12'!E34</f>
        <v>0</v>
      </c>
      <c r="F32" s="15">
        <f t="shared" si="6"/>
        <v>335</v>
      </c>
      <c r="G32" s="15">
        <f>'[1]12'!H34</f>
        <v>0</v>
      </c>
      <c r="H32" s="16">
        <f>'[1]12'!I34</f>
        <v>0</v>
      </c>
      <c r="I32" s="16">
        <f>'[1]12'!J34</f>
        <v>0</v>
      </c>
      <c r="J32" s="16">
        <f>'[1]12'!K34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'[1]12'!B35</f>
        <v>270</v>
      </c>
      <c r="C33" s="16">
        <f>'[1]12'!C35</f>
        <v>0</v>
      </c>
      <c r="D33" s="16">
        <f>'[1]12'!D35</f>
        <v>65</v>
      </c>
      <c r="E33" s="16">
        <f>'[1]12'!E35</f>
        <v>0</v>
      </c>
      <c r="F33" s="15">
        <f t="shared" si="6"/>
        <v>335</v>
      </c>
      <c r="G33" s="15">
        <f>'[1]12'!H35</f>
        <v>0</v>
      </c>
      <c r="H33" s="16">
        <f>'[1]12'!I35</f>
        <v>0</v>
      </c>
      <c r="I33" s="16">
        <f>'[1]12'!J35</f>
        <v>0</v>
      </c>
      <c r="J33" s="16">
        <f>'[1]12'!K35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'[1]12'!B36</f>
        <v>270</v>
      </c>
      <c r="C34" s="16">
        <f>'[1]12'!C36</f>
        <v>0</v>
      </c>
      <c r="D34" s="16">
        <f>'[1]12'!D36</f>
        <v>65</v>
      </c>
      <c r="E34" s="16">
        <f>'[1]12'!E36</f>
        <v>0</v>
      </c>
      <c r="F34" s="15">
        <f t="shared" si="6"/>
        <v>335</v>
      </c>
      <c r="G34" s="15">
        <f>'[1]12'!H36</f>
        <v>0</v>
      </c>
      <c r="H34" s="16">
        <f>'[1]12'!I36</f>
        <v>0</v>
      </c>
      <c r="I34" s="16">
        <f>'[1]12'!J36</f>
        <v>0</v>
      </c>
      <c r="J34" s="16">
        <f>'[1]12'!K36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'[1]12'!B37</f>
        <v>270</v>
      </c>
      <c r="C35" s="16">
        <f>'[1]12'!C37</f>
        <v>0</v>
      </c>
      <c r="D35" s="16">
        <f>'[1]12'!D37</f>
        <v>65</v>
      </c>
      <c r="E35" s="16">
        <f>'[1]12'!E37</f>
        <v>0</v>
      </c>
      <c r="F35" s="15">
        <f t="shared" si="6"/>
        <v>335</v>
      </c>
      <c r="G35" s="15">
        <f>'[1]12'!H37</f>
        <v>0</v>
      </c>
      <c r="H35" s="16">
        <f>'[1]12'!I37</f>
        <v>0</v>
      </c>
      <c r="I35" s="16">
        <f>'[1]12'!J37</f>
        <v>0</v>
      </c>
      <c r="J35" s="16">
        <f>'[1]12'!K37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'[1]12'!B38</f>
        <v>270</v>
      </c>
      <c r="C36" s="16">
        <f>'[1]12'!C38</f>
        <v>0</v>
      </c>
      <c r="D36" s="16">
        <f>'[1]12'!D38</f>
        <v>65</v>
      </c>
      <c r="E36" s="16">
        <f>'[1]12'!E38</f>
        <v>0</v>
      </c>
      <c r="F36" s="15">
        <f t="shared" si="6"/>
        <v>335</v>
      </c>
      <c r="G36" s="15">
        <f>'[1]12'!H38</f>
        <v>0</v>
      </c>
      <c r="H36" s="16">
        <f>'[1]12'!I38</f>
        <v>0</v>
      </c>
      <c r="I36" s="16">
        <f>'[1]12'!J38</f>
        <v>0</v>
      </c>
      <c r="J36" s="16">
        <f>'[1]12'!K38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'[1]12'!B39</f>
        <v>270</v>
      </c>
      <c r="C37" s="16">
        <f>'[1]12'!C39</f>
        <v>0</v>
      </c>
      <c r="D37" s="16">
        <f>'[1]12'!D39</f>
        <v>65</v>
      </c>
      <c r="E37" s="16">
        <f>'[1]12'!E39</f>
        <v>0</v>
      </c>
      <c r="F37" s="15">
        <f t="shared" si="6"/>
        <v>335</v>
      </c>
      <c r="G37" s="15">
        <f>'[1]12'!H39</f>
        <v>0</v>
      </c>
      <c r="H37" s="16">
        <f>'[1]12'!I39</f>
        <v>0</v>
      </c>
      <c r="I37" s="16">
        <f>'[1]12'!J39</f>
        <v>0</v>
      </c>
      <c r="J37" s="16">
        <f>'[1]12'!K39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'[1]12'!B40</f>
        <v>270</v>
      </c>
      <c r="C38" s="16">
        <f>'[1]12'!C40</f>
        <v>0</v>
      </c>
      <c r="D38" s="16">
        <f>'[1]12'!D40</f>
        <v>65</v>
      </c>
      <c r="E38" s="16">
        <f>'[1]12'!E40</f>
        <v>0</v>
      </c>
      <c r="F38" s="15">
        <f t="shared" si="6"/>
        <v>335</v>
      </c>
      <c r="G38" s="15">
        <f>'[1]12'!H40</f>
        <v>0</v>
      </c>
      <c r="H38" s="16">
        <f>'[1]12'!I40</f>
        <v>0</v>
      </c>
      <c r="I38" s="16">
        <f>'[1]12'!J40</f>
        <v>0</v>
      </c>
      <c r="J38" s="16">
        <f>'[1]12'!K40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'[1]12'!B41</f>
        <v>270</v>
      </c>
      <c r="C39" s="16">
        <f>'[1]12'!C41</f>
        <v>0</v>
      </c>
      <c r="D39" s="16">
        <f>'[1]12'!D41</f>
        <v>65</v>
      </c>
      <c r="E39" s="16">
        <f>'[1]12'!E41</f>
        <v>0</v>
      </c>
      <c r="F39" s="15">
        <f t="shared" si="6"/>
        <v>335</v>
      </c>
      <c r="G39" s="15">
        <f>'[1]12'!H41</f>
        <v>0</v>
      </c>
      <c r="H39" s="16">
        <f>'[1]12'!I41</f>
        <v>0</v>
      </c>
      <c r="I39" s="16">
        <f>'[1]12'!J41</f>
        <v>0</v>
      </c>
      <c r="J39" s="16">
        <f>'[1]12'!K41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'[1]12'!B42</f>
        <v>270</v>
      </c>
      <c r="C40" s="16">
        <f>'[1]12'!C42</f>
        <v>0</v>
      </c>
      <c r="D40" s="16">
        <f>'[1]12'!D42</f>
        <v>65</v>
      </c>
      <c r="E40" s="16">
        <f>'[1]12'!E42</f>
        <v>0</v>
      </c>
      <c r="F40" s="15">
        <f t="shared" si="6"/>
        <v>335</v>
      </c>
      <c r="G40" s="15">
        <f>'[1]12'!H42</f>
        <v>0</v>
      </c>
      <c r="H40" s="16">
        <f>'[1]12'!I42</f>
        <v>0</v>
      </c>
      <c r="I40" s="16">
        <f>'[1]12'!J42</f>
        <v>0</v>
      </c>
      <c r="J40" s="16">
        <f>'[1]12'!K42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'[1]12'!B43</f>
        <v>270</v>
      </c>
      <c r="C41" s="16">
        <f>'[1]12'!C43</f>
        <v>0</v>
      </c>
      <c r="D41" s="16">
        <f>'[1]12'!D43</f>
        <v>65</v>
      </c>
      <c r="E41" s="16">
        <f>'[1]12'!E43</f>
        <v>0</v>
      </c>
      <c r="F41" s="15">
        <f t="shared" si="6"/>
        <v>335</v>
      </c>
      <c r="G41" s="15">
        <f>'[1]12'!H43</f>
        <v>0</v>
      </c>
      <c r="H41" s="16">
        <f>'[1]12'!I43</f>
        <v>0</v>
      </c>
      <c r="I41" s="16">
        <f>'[1]12'!J43</f>
        <v>0</v>
      </c>
      <c r="J41" s="16">
        <f>'[1]12'!K43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'[1]12'!B44</f>
        <v>270</v>
      </c>
      <c r="C42" s="16">
        <f>'[1]12'!C44</f>
        <v>0</v>
      </c>
      <c r="D42" s="16">
        <f>'[1]12'!D44</f>
        <v>65</v>
      </c>
      <c r="E42" s="16">
        <f>'[1]12'!E44</f>
        <v>0</v>
      </c>
      <c r="F42" s="15">
        <f t="shared" si="6"/>
        <v>335</v>
      </c>
      <c r="G42" s="15">
        <f>'[1]12'!H44</f>
        <v>0</v>
      </c>
      <c r="H42" s="16">
        <f>'[1]12'!I44</f>
        <v>0</v>
      </c>
      <c r="I42" s="16">
        <f>'[1]12'!J44</f>
        <v>0</v>
      </c>
      <c r="J42" s="16">
        <f>'[1]12'!K44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'[1]12'!B45</f>
        <v>270</v>
      </c>
      <c r="C43" s="16">
        <f>'[1]12'!C45</f>
        <v>0</v>
      </c>
      <c r="D43" s="16">
        <f>'[1]12'!D45</f>
        <v>65</v>
      </c>
      <c r="E43" s="16">
        <f>'[1]12'!E45</f>
        <v>0</v>
      </c>
      <c r="F43" s="15">
        <f t="shared" si="6"/>
        <v>335</v>
      </c>
      <c r="G43" s="15">
        <f>'[1]12'!H45</f>
        <v>0</v>
      </c>
      <c r="H43" s="16">
        <f>'[1]12'!I45</f>
        <v>0</v>
      </c>
      <c r="I43" s="16">
        <f>'[1]12'!J45</f>
        <v>0</v>
      </c>
      <c r="J43" s="16">
        <f>'[1]12'!K45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'[1]12'!B46</f>
        <v>270</v>
      </c>
      <c r="C44" s="16">
        <f>'[1]12'!C46</f>
        <v>0</v>
      </c>
      <c r="D44" s="16">
        <f>'[1]12'!D46</f>
        <v>65</v>
      </c>
      <c r="E44" s="16">
        <f>'[1]12'!E46</f>
        <v>0</v>
      </c>
      <c r="F44" s="15">
        <f t="shared" si="6"/>
        <v>335</v>
      </c>
      <c r="G44" s="15">
        <f>'[1]12'!H46</f>
        <v>0</v>
      </c>
      <c r="H44" s="16">
        <f>'[1]12'!I46</f>
        <v>0</v>
      </c>
      <c r="I44" s="16">
        <f>'[1]12'!J46</f>
        <v>0</v>
      </c>
      <c r="J44" s="16">
        <f>'[1]12'!K46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'[1]12'!B47</f>
        <v>270</v>
      </c>
      <c r="C45" s="16">
        <f>'[1]12'!C47</f>
        <v>0</v>
      </c>
      <c r="D45" s="16">
        <f>'[1]12'!D47</f>
        <v>65</v>
      </c>
      <c r="E45" s="16">
        <f>'[1]12'!E47</f>
        <v>0</v>
      </c>
      <c r="F45" s="15">
        <f t="shared" si="6"/>
        <v>335</v>
      </c>
      <c r="G45" s="15">
        <f>'[1]12'!H47</f>
        <v>0</v>
      </c>
      <c r="H45" s="16">
        <f>'[1]12'!I47</f>
        <v>0</v>
      </c>
      <c r="I45" s="16">
        <f>'[1]12'!J47</f>
        <v>0</v>
      </c>
      <c r="J45" s="16">
        <f>'[1]12'!K47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'[1]12'!B48</f>
        <v>270</v>
      </c>
      <c r="C46" s="16">
        <f>'[1]12'!C48</f>
        <v>0</v>
      </c>
      <c r="D46" s="16">
        <f>'[1]12'!D48</f>
        <v>65</v>
      </c>
      <c r="E46" s="16">
        <f>'[1]12'!E48</f>
        <v>0</v>
      </c>
      <c r="F46" s="15">
        <f t="shared" si="6"/>
        <v>335</v>
      </c>
      <c r="G46" s="15">
        <f>'[1]12'!H48</f>
        <v>0</v>
      </c>
      <c r="H46" s="16">
        <f>'[1]12'!I48</f>
        <v>0</v>
      </c>
      <c r="I46" s="16">
        <f>'[1]12'!J48</f>
        <v>0</v>
      </c>
      <c r="J46" s="16">
        <f>'[1]12'!K48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'[1]12'!B49</f>
        <v>270</v>
      </c>
      <c r="C47" s="16">
        <f>'[1]12'!C49</f>
        <v>0</v>
      </c>
      <c r="D47" s="16">
        <f>'[1]12'!D49</f>
        <v>65</v>
      </c>
      <c r="E47" s="16">
        <f>'[1]12'!E49</f>
        <v>0</v>
      </c>
      <c r="F47" s="15">
        <f t="shared" si="6"/>
        <v>335</v>
      </c>
      <c r="G47" s="15">
        <f>'[1]12'!H49</f>
        <v>0</v>
      </c>
      <c r="H47" s="16">
        <f>'[1]12'!I49</f>
        <v>0</v>
      </c>
      <c r="I47" s="16">
        <f>'[1]12'!J49</f>
        <v>0</v>
      </c>
      <c r="J47" s="16">
        <f>'[1]12'!K49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'[1]12'!B50</f>
        <v>270</v>
      </c>
      <c r="C48" s="16">
        <f>'[1]12'!C50</f>
        <v>0</v>
      </c>
      <c r="D48" s="16">
        <f>'[1]12'!D50</f>
        <v>65</v>
      </c>
      <c r="E48" s="16">
        <f>'[1]12'!E50</f>
        <v>0</v>
      </c>
      <c r="F48" s="15">
        <f t="shared" si="6"/>
        <v>335</v>
      </c>
      <c r="G48" s="15">
        <f>'[1]12'!H50</f>
        <v>0</v>
      </c>
      <c r="H48" s="16">
        <f>'[1]12'!I50</f>
        <v>0</v>
      </c>
      <c r="I48" s="16">
        <f>'[1]12'!J50</f>
        <v>0</v>
      </c>
      <c r="J48" s="16">
        <f>'[1]12'!K50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'[1]12'!B51</f>
        <v>270</v>
      </c>
      <c r="C49" s="16">
        <f>'[1]12'!C51</f>
        <v>0</v>
      </c>
      <c r="D49" s="16">
        <f>'[1]12'!D51</f>
        <v>65</v>
      </c>
      <c r="E49" s="16">
        <f>'[1]12'!E51</f>
        <v>0</v>
      </c>
      <c r="F49" s="15">
        <f t="shared" si="6"/>
        <v>335</v>
      </c>
      <c r="G49" s="15">
        <f>'[1]12'!H51</f>
        <v>0</v>
      </c>
      <c r="H49" s="16">
        <f>'[1]12'!I51</f>
        <v>0</v>
      </c>
      <c r="I49" s="16">
        <f>'[1]12'!J51</f>
        <v>0</v>
      </c>
      <c r="J49" s="16">
        <f>'[1]12'!K51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'[1]12'!B52</f>
        <v>270</v>
      </c>
      <c r="C50" s="16">
        <f>'[1]12'!C52</f>
        <v>0</v>
      </c>
      <c r="D50" s="16">
        <f>'[1]12'!D52</f>
        <v>65</v>
      </c>
      <c r="E50" s="16">
        <f>'[1]12'!E52</f>
        <v>0</v>
      </c>
      <c r="F50" s="15">
        <f t="shared" si="6"/>
        <v>335</v>
      </c>
      <c r="G50" s="15">
        <f>'[1]12'!H52</f>
        <v>0</v>
      </c>
      <c r="H50" s="16">
        <f>'[1]12'!I52</f>
        <v>0</v>
      </c>
      <c r="I50" s="16">
        <f>'[1]12'!J52</f>
        <v>0</v>
      </c>
      <c r="J50" s="16">
        <f>'[1]12'!K52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'[1]12'!B53</f>
        <v>270</v>
      </c>
      <c r="C51" s="16">
        <f>'[1]12'!C53</f>
        <v>0</v>
      </c>
      <c r="D51" s="16">
        <f>'[1]12'!D53</f>
        <v>65</v>
      </c>
      <c r="E51" s="16">
        <f>'[1]12'!E53</f>
        <v>0</v>
      </c>
      <c r="F51" s="15">
        <f t="shared" si="6"/>
        <v>335</v>
      </c>
      <c r="G51" s="15">
        <f>'[1]12'!H53</f>
        <v>0</v>
      </c>
      <c r="H51" s="16">
        <f>'[1]12'!I53</f>
        <v>0</v>
      </c>
      <c r="I51" s="16">
        <f>'[1]12'!J53</f>
        <v>0</v>
      </c>
      <c r="J51" s="16">
        <f>'[1]12'!K53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'[1]12'!B54</f>
        <v>270</v>
      </c>
      <c r="C52" s="16">
        <f>'[1]12'!C54</f>
        <v>0</v>
      </c>
      <c r="D52" s="16">
        <f>'[1]12'!D54</f>
        <v>65</v>
      </c>
      <c r="E52" s="16">
        <f>'[1]12'!E54</f>
        <v>0</v>
      </c>
      <c r="F52" s="15">
        <f t="shared" si="6"/>
        <v>335</v>
      </c>
      <c r="G52" s="15">
        <f>'[1]12'!H54</f>
        <v>0</v>
      </c>
      <c r="H52" s="16">
        <f>'[1]12'!I54</f>
        <v>0</v>
      </c>
      <c r="I52" s="16">
        <f>'[1]12'!J54</f>
        <v>0</v>
      </c>
      <c r="J52" s="16">
        <f>'[1]12'!K54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'[1]12'!B55</f>
        <v>270</v>
      </c>
      <c r="C53" s="16">
        <f>'[1]12'!C55</f>
        <v>0</v>
      </c>
      <c r="D53" s="16">
        <f>'[1]12'!D55</f>
        <v>65</v>
      </c>
      <c r="E53" s="16">
        <f>'[1]12'!E55</f>
        <v>0</v>
      </c>
      <c r="F53" s="15">
        <f t="shared" si="6"/>
        <v>335</v>
      </c>
      <c r="G53" s="15">
        <f>'[1]12'!H55</f>
        <v>0</v>
      </c>
      <c r="H53" s="16">
        <f>'[1]12'!I55</f>
        <v>0</v>
      </c>
      <c r="I53" s="16">
        <f>'[1]12'!J55</f>
        <v>0</v>
      </c>
      <c r="J53" s="16">
        <f>'[1]12'!K55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'[1]12'!B56</f>
        <v>270</v>
      </c>
      <c r="C54" s="16">
        <f>'[1]12'!C56</f>
        <v>0</v>
      </c>
      <c r="D54" s="16">
        <f>'[1]12'!D56</f>
        <v>65</v>
      </c>
      <c r="E54" s="16">
        <f>'[1]12'!E56</f>
        <v>0</v>
      </c>
      <c r="F54" s="15">
        <f t="shared" si="6"/>
        <v>335</v>
      </c>
      <c r="G54" s="15">
        <f>'[1]12'!H56</f>
        <v>0</v>
      </c>
      <c r="H54" s="16">
        <f>'[1]12'!I56</f>
        <v>0</v>
      </c>
      <c r="I54" s="16">
        <f>'[1]12'!J56</f>
        <v>0</v>
      </c>
      <c r="J54" s="16">
        <f>'[1]12'!K56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'[1]12'!B57</f>
        <v>270</v>
      </c>
      <c r="C55" s="16">
        <f>'[1]12'!C57</f>
        <v>0</v>
      </c>
      <c r="D55" s="16">
        <f>'[1]12'!D57</f>
        <v>65</v>
      </c>
      <c r="E55" s="16">
        <f>'[1]12'!E57</f>
        <v>0</v>
      </c>
      <c r="F55" s="15">
        <f t="shared" si="6"/>
        <v>335</v>
      </c>
      <c r="G55" s="15">
        <f>'[1]12'!H57</f>
        <v>0</v>
      </c>
      <c r="H55" s="16">
        <f>'[1]12'!I57</f>
        <v>0</v>
      </c>
      <c r="I55" s="16">
        <f>'[1]12'!J57</f>
        <v>0</v>
      </c>
      <c r="J55" s="16">
        <f>'[1]12'!K57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'[1]12'!B58</f>
        <v>270</v>
      </c>
      <c r="C56" s="16">
        <f>'[1]12'!C58</f>
        <v>0</v>
      </c>
      <c r="D56" s="16">
        <f>'[1]12'!D58</f>
        <v>65</v>
      </c>
      <c r="E56" s="16">
        <f>'[1]12'!E58</f>
        <v>0</v>
      </c>
      <c r="F56" s="15">
        <f t="shared" si="6"/>
        <v>335</v>
      </c>
      <c r="G56" s="15">
        <f>'[1]12'!H58</f>
        <v>0</v>
      </c>
      <c r="H56" s="16">
        <f>'[1]12'!I58</f>
        <v>0</v>
      </c>
      <c r="I56" s="16">
        <f>'[1]12'!J58</f>
        <v>0</v>
      </c>
      <c r="J56" s="16">
        <f>'[1]12'!K58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'[1]12'!B59</f>
        <v>270</v>
      </c>
      <c r="C57" s="16">
        <f>'[1]12'!C59</f>
        <v>0</v>
      </c>
      <c r="D57" s="16">
        <f>'[1]12'!D59</f>
        <v>65</v>
      </c>
      <c r="E57" s="16">
        <f>'[1]12'!E59</f>
        <v>0</v>
      </c>
      <c r="F57" s="15">
        <f t="shared" si="6"/>
        <v>335</v>
      </c>
      <c r="G57" s="15">
        <f>'[1]12'!H59</f>
        <v>0</v>
      </c>
      <c r="H57" s="16">
        <f>'[1]12'!I59</f>
        <v>0</v>
      </c>
      <c r="I57" s="16">
        <f>'[1]12'!J59</f>
        <v>0</v>
      </c>
      <c r="J57" s="16">
        <f>'[1]12'!K59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'[1]12'!B60</f>
        <v>270</v>
      </c>
      <c r="C58" s="16">
        <f>'[1]12'!C60</f>
        <v>0</v>
      </c>
      <c r="D58" s="16">
        <f>'[1]12'!D60</f>
        <v>65</v>
      </c>
      <c r="E58" s="16">
        <f>'[1]12'!E60</f>
        <v>0</v>
      </c>
      <c r="F58" s="15">
        <f t="shared" si="6"/>
        <v>335</v>
      </c>
      <c r="G58" s="15">
        <f>'[1]12'!H60</f>
        <v>0</v>
      </c>
      <c r="H58" s="16">
        <f>'[1]12'!I60</f>
        <v>0</v>
      </c>
      <c r="I58" s="16">
        <f>'[1]12'!J60</f>
        <v>0</v>
      </c>
      <c r="J58" s="16">
        <f>'[1]12'!K60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'[1]12'!B61</f>
        <v>270</v>
      </c>
      <c r="C59" s="16">
        <f>'[1]12'!C61</f>
        <v>0</v>
      </c>
      <c r="D59" s="16">
        <f>'[1]12'!D61</f>
        <v>65</v>
      </c>
      <c r="E59" s="16">
        <f>'[1]12'!E61</f>
        <v>0</v>
      </c>
      <c r="F59" s="15">
        <f t="shared" si="6"/>
        <v>335</v>
      </c>
      <c r="G59" s="15">
        <f>'[1]12'!H61</f>
        <v>0</v>
      </c>
      <c r="H59" s="16">
        <f>'[1]12'!I61</f>
        <v>0</v>
      </c>
      <c r="I59" s="16">
        <f>'[1]12'!J61</f>
        <v>0</v>
      </c>
      <c r="J59" s="16">
        <f>'[1]12'!K61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'[1]12'!B62</f>
        <v>270</v>
      </c>
      <c r="C60" s="16">
        <f>'[1]12'!C62</f>
        <v>0</v>
      </c>
      <c r="D60" s="16">
        <f>'[1]12'!D62</f>
        <v>65</v>
      </c>
      <c r="E60" s="16">
        <f>'[1]12'!E62</f>
        <v>0</v>
      </c>
      <c r="F60" s="15">
        <f t="shared" si="6"/>
        <v>335</v>
      </c>
      <c r="G60" s="15">
        <f>'[1]12'!H62</f>
        <v>0</v>
      </c>
      <c r="H60" s="16">
        <f>'[1]12'!I62</f>
        <v>0</v>
      </c>
      <c r="I60" s="16">
        <f>'[1]12'!J62</f>
        <v>0</v>
      </c>
      <c r="J60" s="16">
        <f>'[1]12'!K62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'[1]12'!B63</f>
        <v>270</v>
      </c>
      <c r="C61" s="16">
        <f>'[1]12'!C63</f>
        <v>0</v>
      </c>
      <c r="D61" s="16">
        <f>'[1]12'!D63</f>
        <v>65</v>
      </c>
      <c r="E61" s="16">
        <f>'[1]12'!E63</f>
        <v>0</v>
      </c>
      <c r="F61" s="15">
        <f t="shared" si="6"/>
        <v>335</v>
      </c>
      <c r="G61" s="15">
        <f>'[1]12'!H63</f>
        <v>0</v>
      </c>
      <c r="H61" s="16">
        <f>'[1]12'!I63</f>
        <v>0</v>
      </c>
      <c r="I61" s="16">
        <f>'[1]12'!J63</f>
        <v>0</v>
      </c>
      <c r="J61" s="16">
        <f>'[1]12'!K63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'[1]12'!B64</f>
        <v>270</v>
      </c>
      <c r="C62" s="16">
        <f>'[1]12'!C64</f>
        <v>0</v>
      </c>
      <c r="D62" s="16">
        <f>'[1]12'!D64</f>
        <v>65</v>
      </c>
      <c r="E62" s="16">
        <f>'[1]12'!E64</f>
        <v>0</v>
      </c>
      <c r="F62" s="15">
        <f t="shared" si="6"/>
        <v>335</v>
      </c>
      <c r="G62" s="15">
        <f>'[1]12'!H64</f>
        <v>0</v>
      </c>
      <c r="H62" s="16">
        <f>'[1]12'!I64</f>
        <v>0</v>
      </c>
      <c r="I62" s="16">
        <f>'[1]12'!J64</f>
        <v>0</v>
      </c>
      <c r="J62" s="16">
        <f>'[1]12'!K64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'[1]12'!B65</f>
        <v>270</v>
      </c>
      <c r="C63" s="16">
        <f>'[1]12'!C65</f>
        <v>0</v>
      </c>
      <c r="D63" s="16">
        <f>'[1]12'!D65</f>
        <v>65</v>
      </c>
      <c r="E63" s="16">
        <f>'[1]12'!E65</f>
        <v>0</v>
      </c>
      <c r="F63" s="15">
        <f t="shared" si="6"/>
        <v>335</v>
      </c>
      <c r="G63" s="15">
        <f>'[1]12'!H65</f>
        <v>0</v>
      </c>
      <c r="H63" s="16">
        <f>'[1]12'!I65</f>
        <v>0</v>
      </c>
      <c r="I63" s="16">
        <f>'[1]12'!J65</f>
        <v>0</v>
      </c>
      <c r="J63" s="16">
        <f>'[1]12'!K65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'[1]12'!B66</f>
        <v>270</v>
      </c>
      <c r="C64" s="16">
        <f>'[1]12'!C66</f>
        <v>0</v>
      </c>
      <c r="D64" s="16">
        <f>'[1]12'!D66</f>
        <v>65</v>
      </c>
      <c r="E64" s="16">
        <f>'[1]12'!E66</f>
        <v>0</v>
      </c>
      <c r="F64" s="15">
        <f t="shared" si="6"/>
        <v>335</v>
      </c>
      <c r="G64" s="15">
        <f>'[1]12'!H66</f>
        <v>0</v>
      </c>
      <c r="H64" s="16">
        <f>'[1]12'!I66</f>
        <v>0</v>
      </c>
      <c r="I64" s="16">
        <f>'[1]12'!J66</f>
        <v>0</v>
      </c>
      <c r="J64" s="16">
        <f>'[1]12'!K66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'[1]12'!B67</f>
        <v>270</v>
      </c>
      <c r="C65" s="16">
        <f>'[1]12'!C67</f>
        <v>0</v>
      </c>
      <c r="D65" s="16">
        <f>'[1]12'!D67</f>
        <v>65</v>
      </c>
      <c r="E65" s="16">
        <f>'[1]12'!E67</f>
        <v>0</v>
      </c>
      <c r="F65" s="15">
        <f t="shared" si="6"/>
        <v>335</v>
      </c>
      <c r="G65" s="15">
        <f>'[1]12'!H67</f>
        <v>0</v>
      </c>
      <c r="H65" s="16">
        <f>'[1]12'!I67</f>
        <v>0</v>
      </c>
      <c r="I65" s="16">
        <f>'[1]12'!J67</f>
        <v>0</v>
      </c>
      <c r="J65" s="16">
        <f>'[1]12'!K67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'[1]12'!B68</f>
        <v>270</v>
      </c>
      <c r="C66" s="16">
        <f>'[1]12'!C68</f>
        <v>0</v>
      </c>
      <c r="D66" s="16">
        <f>'[1]12'!D68</f>
        <v>65</v>
      </c>
      <c r="E66" s="16">
        <f>'[1]12'!E68</f>
        <v>0</v>
      </c>
      <c r="F66" s="15">
        <f t="shared" si="6"/>
        <v>335</v>
      </c>
      <c r="G66" s="15">
        <f>'[1]12'!H68</f>
        <v>0</v>
      </c>
      <c r="H66" s="16">
        <f>'[1]12'!I68</f>
        <v>0</v>
      </c>
      <c r="I66" s="16">
        <f>'[1]12'!J68</f>
        <v>0</v>
      </c>
      <c r="J66" s="16">
        <f>'[1]12'!K68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'[1]12'!B69</f>
        <v>270</v>
      </c>
      <c r="C67" s="16">
        <f>'[1]12'!C69</f>
        <v>0</v>
      </c>
      <c r="D67" s="16">
        <f>'[1]12'!D69</f>
        <v>65</v>
      </c>
      <c r="E67" s="16">
        <f>'[1]12'!E69</f>
        <v>0</v>
      </c>
      <c r="F67" s="15">
        <f t="shared" si="6"/>
        <v>335</v>
      </c>
      <c r="G67" s="15">
        <f>'[1]12'!H69</f>
        <v>0</v>
      </c>
      <c r="H67" s="16">
        <f>'[1]12'!I69</f>
        <v>0</v>
      </c>
      <c r="I67" s="16">
        <f>'[1]12'!J69</f>
        <v>0</v>
      </c>
      <c r="J67" s="16">
        <f>'[1]12'!K69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'[1]12'!B70</f>
        <v>270</v>
      </c>
      <c r="C68" s="16">
        <f>'[1]12'!C70</f>
        <v>0</v>
      </c>
      <c r="D68" s="16">
        <f>'[1]12'!D70</f>
        <v>65</v>
      </c>
      <c r="E68" s="16">
        <f>'[1]12'!E70</f>
        <v>0</v>
      </c>
      <c r="F68" s="15">
        <f t="shared" si="6"/>
        <v>335</v>
      </c>
      <c r="G68" s="15">
        <f>'[1]12'!H70</f>
        <v>0</v>
      </c>
      <c r="H68" s="16">
        <f>'[1]12'!I70</f>
        <v>0</v>
      </c>
      <c r="I68" s="16">
        <f>'[1]12'!J70</f>
        <v>0</v>
      </c>
      <c r="J68" s="16">
        <f>'[1]12'!K70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'[1]12'!B71</f>
        <v>270</v>
      </c>
      <c r="C69" s="16">
        <f>'[1]12'!C71</f>
        <v>0</v>
      </c>
      <c r="D69" s="16">
        <f>'[1]12'!D71</f>
        <v>65</v>
      </c>
      <c r="E69" s="16">
        <f>'[1]12'!E71</f>
        <v>0</v>
      </c>
      <c r="F69" s="15">
        <f t="shared" ref="F69:F98" si="17">SUM(B69:E69)</f>
        <v>335</v>
      </c>
      <c r="G69" s="15">
        <f>'[1]12'!H71</f>
        <v>0</v>
      </c>
      <c r="H69" s="16">
        <f>'[1]12'!I71</f>
        <v>0</v>
      </c>
      <c r="I69" s="16">
        <f>'[1]12'!J71</f>
        <v>0</v>
      </c>
      <c r="J69" s="16">
        <f>'[1]12'!K71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'[1]12'!B72</f>
        <v>270</v>
      </c>
      <c r="C70" s="16">
        <f>'[1]12'!C72</f>
        <v>0</v>
      </c>
      <c r="D70" s="16">
        <f>'[1]12'!D72</f>
        <v>65</v>
      </c>
      <c r="E70" s="16">
        <f>'[1]12'!E72</f>
        <v>0</v>
      </c>
      <c r="F70" s="15">
        <f t="shared" si="17"/>
        <v>335</v>
      </c>
      <c r="G70" s="15">
        <f>'[1]12'!H72</f>
        <v>0</v>
      </c>
      <c r="H70" s="16">
        <f>'[1]12'!I72</f>
        <v>0</v>
      </c>
      <c r="I70" s="16">
        <f>'[1]12'!J72</f>
        <v>0</v>
      </c>
      <c r="J70" s="16">
        <f>'[1]12'!K72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'[1]12'!B73</f>
        <v>270</v>
      </c>
      <c r="C71" s="16">
        <f>'[1]12'!C73</f>
        <v>0</v>
      </c>
      <c r="D71" s="16">
        <f>'[1]12'!D73</f>
        <v>65</v>
      </c>
      <c r="E71" s="16">
        <f>'[1]12'!E73</f>
        <v>0</v>
      </c>
      <c r="F71" s="15">
        <f t="shared" si="17"/>
        <v>335</v>
      </c>
      <c r="G71" s="15">
        <f>'[1]12'!H73</f>
        <v>0</v>
      </c>
      <c r="H71" s="16">
        <f>'[1]12'!I73</f>
        <v>0</v>
      </c>
      <c r="I71" s="16">
        <f>'[1]12'!J73</f>
        <v>0</v>
      </c>
      <c r="J71" s="16">
        <f>'[1]12'!K73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'[1]12'!B74</f>
        <v>270</v>
      </c>
      <c r="C72" s="16">
        <f>'[1]12'!C74</f>
        <v>0</v>
      </c>
      <c r="D72" s="16">
        <f>'[1]12'!D74</f>
        <v>65</v>
      </c>
      <c r="E72" s="16">
        <f>'[1]12'!E74</f>
        <v>0</v>
      </c>
      <c r="F72" s="15">
        <f t="shared" si="17"/>
        <v>335</v>
      </c>
      <c r="G72" s="15">
        <f>'[1]12'!H74</f>
        <v>0</v>
      </c>
      <c r="H72" s="16">
        <f>'[1]12'!I74</f>
        <v>0</v>
      </c>
      <c r="I72" s="16">
        <f>'[1]12'!J74</f>
        <v>0</v>
      </c>
      <c r="J72" s="16">
        <f>'[1]12'!K74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'[1]12'!B75</f>
        <v>270</v>
      </c>
      <c r="C73" s="16">
        <f>'[1]12'!C75</f>
        <v>0</v>
      </c>
      <c r="D73" s="16">
        <f>'[1]12'!D75</f>
        <v>65</v>
      </c>
      <c r="E73" s="16">
        <f>'[1]12'!E75</f>
        <v>0</v>
      </c>
      <c r="F73" s="15">
        <f t="shared" si="17"/>
        <v>335</v>
      </c>
      <c r="G73" s="15">
        <f>'[1]12'!H75</f>
        <v>0</v>
      </c>
      <c r="H73" s="16">
        <f>'[1]12'!I75</f>
        <v>0</v>
      </c>
      <c r="I73" s="16">
        <f>'[1]12'!J75</f>
        <v>0</v>
      </c>
      <c r="J73" s="16">
        <f>'[1]12'!K75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'[1]12'!B76</f>
        <v>270</v>
      </c>
      <c r="C74" s="16">
        <f>'[1]12'!C76</f>
        <v>0</v>
      </c>
      <c r="D74" s="16">
        <f>'[1]12'!D76</f>
        <v>65</v>
      </c>
      <c r="E74" s="16">
        <f>'[1]12'!E76</f>
        <v>0</v>
      </c>
      <c r="F74" s="15">
        <f t="shared" si="17"/>
        <v>335</v>
      </c>
      <c r="G74" s="15">
        <f>'[1]12'!H76</f>
        <v>0</v>
      </c>
      <c r="H74" s="16">
        <f>'[1]12'!I76</f>
        <v>0</v>
      </c>
      <c r="I74" s="16">
        <f>'[1]12'!J76</f>
        <v>0</v>
      </c>
      <c r="J74" s="16">
        <f>'[1]12'!K76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'[1]12'!B77</f>
        <v>270</v>
      </c>
      <c r="C75" s="16">
        <f>'[1]12'!C77</f>
        <v>0</v>
      </c>
      <c r="D75" s="16">
        <f>'[1]12'!D77</f>
        <v>65</v>
      </c>
      <c r="E75" s="16">
        <f>'[1]12'!E77</f>
        <v>0</v>
      </c>
      <c r="F75" s="15">
        <f t="shared" si="17"/>
        <v>335</v>
      </c>
      <c r="G75" s="15">
        <f>'[1]12'!H77</f>
        <v>0</v>
      </c>
      <c r="H75" s="16">
        <f>'[1]12'!I77</f>
        <v>0</v>
      </c>
      <c r="I75" s="16">
        <f>'[1]12'!J77</f>
        <v>0</v>
      </c>
      <c r="J75" s="16">
        <f>'[1]12'!K77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'[1]12'!B78</f>
        <v>270</v>
      </c>
      <c r="C76" s="16">
        <f>'[1]12'!C78</f>
        <v>0</v>
      </c>
      <c r="D76" s="16">
        <f>'[1]12'!D78</f>
        <v>65</v>
      </c>
      <c r="E76" s="16">
        <f>'[1]12'!E78</f>
        <v>0</v>
      </c>
      <c r="F76" s="15">
        <f t="shared" si="17"/>
        <v>335</v>
      </c>
      <c r="G76" s="15">
        <f>'[1]12'!H78</f>
        <v>0</v>
      </c>
      <c r="H76" s="16">
        <f>'[1]12'!I78</f>
        <v>0</v>
      </c>
      <c r="I76" s="16">
        <f>'[1]12'!J78</f>
        <v>0</v>
      </c>
      <c r="J76" s="16">
        <f>'[1]12'!K78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'[1]12'!B79</f>
        <v>270</v>
      </c>
      <c r="C77" s="16">
        <f>'[1]12'!C79</f>
        <v>0</v>
      </c>
      <c r="D77" s="16">
        <f>'[1]12'!D79</f>
        <v>65</v>
      </c>
      <c r="E77" s="16">
        <f>'[1]12'!E79</f>
        <v>0</v>
      </c>
      <c r="F77" s="15">
        <f t="shared" si="17"/>
        <v>335</v>
      </c>
      <c r="G77" s="15">
        <f>'[1]12'!H79</f>
        <v>0</v>
      </c>
      <c r="H77" s="16">
        <f>'[1]12'!I79</f>
        <v>0</v>
      </c>
      <c r="I77" s="16">
        <f>'[1]12'!J79</f>
        <v>0</v>
      </c>
      <c r="J77" s="16">
        <f>'[1]12'!K79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'[1]12'!B80</f>
        <v>270</v>
      </c>
      <c r="C78" s="16">
        <f>'[1]12'!C80</f>
        <v>0</v>
      </c>
      <c r="D78" s="16">
        <f>'[1]12'!D80</f>
        <v>65</v>
      </c>
      <c r="E78" s="16">
        <f>'[1]12'!E80</f>
        <v>0</v>
      </c>
      <c r="F78" s="15">
        <f t="shared" si="17"/>
        <v>335</v>
      </c>
      <c r="G78" s="15">
        <f>'[1]12'!H80</f>
        <v>0</v>
      </c>
      <c r="H78" s="16">
        <f>'[1]12'!I80</f>
        <v>0</v>
      </c>
      <c r="I78" s="16">
        <f>'[1]12'!J80</f>
        <v>0</v>
      </c>
      <c r="J78" s="16">
        <f>'[1]12'!K80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'[1]12'!B81</f>
        <v>270</v>
      </c>
      <c r="C79" s="16">
        <f>'[1]12'!C81</f>
        <v>0</v>
      </c>
      <c r="D79" s="16">
        <f>'[1]12'!D81</f>
        <v>65</v>
      </c>
      <c r="E79" s="16">
        <f>'[1]12'!E81</f>
        <v>0</v>
      </c>
      <c r="F79" s="15">
        <f t="shared" si="17"/>
        <v>335</v>
      </c>
      <c r="G79" s="15">
        <f>'[1]12'!H81</f>
        <v>0</v>
      </c>
      <c r="H79" s="16">
        <f>'[1]12'!I81</f>
        <v>0</v>
      </c>
      <c r="I79" s="16">
        <f>'[1]12'!J81</f>
        <v>0</v>
      </c>
      <c r="J79" s="16">
        <f>'[1]12'!K81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'[1]12'!B82</f>
        <v>270</v>
      </c>
      <c r="C80" s="16">
        <f>'[1]12'!C82</f>
        <v>0</v>
      </c>
      <c r="D80" s="16">
        <f>'[1]12'!D82</f>
        <v>65</v>
      </c>
      <c r="E80" s="16">
        <f>'[1]12'!E82</f>
        <v>0</v>
      </c>
      <c r="F80" s="15">
        <f t="shared" si="17"/>
        <v>335</v>
      </c>
      <c r="G80" s="15">
        <f>'[1]12'!H82</f>
        <v>0</v>
      </c>
      <c r="H80" s="16">
        <f>'[1]12'!I82</f>
        <v>0</v>
      </c>
      <c r="I80" s="16">
        <f>'[1]12'!J82</f>
        <v>0</v>
      </c>
      <c r="J80" s="16">
        <f>'[1]12'!K82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'[1]12'!B83</f>
        <v>270</v>
      </c>
      <c r="C81" s="16">
        <f>'[1]12'!C83</f>
        <v>0</v>
      </c>
      <c r="D81" s="16">
        <f>'[1]12'!D83</f>
        <v>65</v>
      </c>
      <c r="E81" s="16">
        <f>'[1]12'!E83</f>
        <v>0</v>
      </c>
      <c r="F81" s="15">
        <f t="shared" si="17"/>
        <v>335</v>
      </c>
      <c r="G81" s="15">
        <f>'[1]12'!H83</f>
        <v>0</v>
      </c>
      <c r="H81" s="16">
        <f>'[1]12'!I83</f>
        <v>0</v>
      </c>
      <c r="I81" s="16">
        <f>'[1]12'!J83</f>
        <v>0</v>
      </c>
      <c r="J81" s="16">
        <f>'[1]12'!K83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'[1]12'!B84</f>
        <v>270</v>
      </c>
      <c r="C82" s="16">
        <f>'[1]12'!C84</f>
        <v>0</v>
      </c>
      <c r="D82" s="16">
        <f>'[1]12'!D84</f>
        <v>65</v>
      </c>
      <c r="E82" s="16">
        <f>'[1]12'!E84</f>
        <v>0</v>
      </c>
      <c r="F82" s="15">
        <f t="shared" si="17"/>
        <v>335</v>
      </c>
      <c r="G82" s="15">
        <f>'[1]12'!H84</f>
        <v>0</v>
      </c>
      <c r="H82" s="16">
        <f>'[1]12'!I84</f>
        <v>0</v>
      </c>
      <c r="I82" s="16">
        <f>'[1]12'!J84</f>
        <v>0</v>
      </c>
      <c r="J82" s="16">
        <f>'[1]12'!K84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'[1]12'!B85</f>
        <v>270</v>
      </c>
      <c r="C83" s="16">
        <f>'[1]12'!C85</f>
        <v>0</v>
      </c>
      <c r="D83" s="16">
        <f>'[1]12'!D85</f>
        <v>65</v>
      </c>
      <c r="E83" s="16">
        <f>'[1]12'!E85</f>
        <v>0</v>
      </c>
      <c r="F83" s="15">
        <f t="shared" si="17"/>
        <v>335</v>
      </c>
      <c r="G83" s="15">
        <f>'[1]12'!H85</f>
        <v>0</v>
      </c>
      <c r="H83" s="16">
        <f>'[1]12'!I85</f>
        <v>0</v>
      </c>
      <c r="I83" s="16">
        <f>'[1]12'!J85</f>
        <v>0</v>
      </c>
      <c r="J83" s="16">
        <f>'[1]12'!K85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'[1]12'!B86</f>
        <v>270</v>
      </c>
      <c r="C84" s="16">
        <f>'[1]12'!C86</f>
        <v>0</v>
      </c>
      <c r="D84" s="16">
        <f>'[1]12'!D86</f>
        <v>65</v>
      </c>
      <c r="E84" s="16">
        <f>'[1]12'!E86</f>
        <v>0</v>
      </c>
      <c r="F84" s="15">
        <f t="shared" si="17"/>
        <v>335</v>
      </c>
      <c r="G84" s="15">
        <f>'[1]12'!H86</f>
        <v>0</v>
      </c>
      <c r="H84" s="16">
        <f>'[1]12'!I86</f>
        <v>0</v>
      </c>
      <c r="I84" s="16">
        <f>'[1]12'!J86</f>
        <v>0</v>
      </c>
      <c r="J84" s="16">
        <f>'[1]12'!K86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'[1]12'!B87</f>
        <v>270</v>
      </c>
      <c r="C85" s="16">
        <f>'[1]12'!C87</f>
        <v>0</v>
      </c>
      <c r="D85" s="16">
        <f>'[1]12'!D87</f>
        <v>65</v>
      </c>
      <c r="E85" s="16">
        <f>'[1]12'!E87</f>
        <v>0</v>
      </c>
      <c r="F85" s="15">
        <f t="shared" si="17"/>
        <v>335</v>
      </c>
      <c r="G85" s="15">
        <f>'[1]12'!H87</f>
        <v>0</v>
      </c>
      <c r="H85" s="16">
        <f>'[1]12'!I87</f>
        <v>0</v>
      </c>
      <c r="I85" s="16">
        <f>'[1]12'!J87</f>
        <v>0</v>
      </c>
      <c r="J85" s="16">
        <f>'[1]12'!K87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'[1]12'!B88</f>
        <v>270</v>
      </c>
      <c r="C86" s="16">
        <f>'[1]12'!C88</f>
        <v>0</v>
      </c>
      <c r="D86" s="16">
        <f>'[1]12'!D88</f>
        <v>65</v>
      </c>
      <c r="E86" s="16">
        <f>'[1]12'!E88</f>
        <v>0</v>
      </c>
      <c r="F86" s="15">
        <f t="shared" si="17"/>
        <v>335</v>
      </c>
      <c r="G86" s="15">
        <f>'[1]12'!H88</f>
        <v>0</v>
      </c>
      <c r="H86" s="16">
        <f>'[1]12'!I88</f>
        <v>0</v>
      </c>
      <c r="I86" s="16">
        <f>'[1]12'!J88</f>
        <v>0</v>
      </c>
      <c r="J86" s="16">
        <f>'[1]12'!K88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'[1]12'!B89</f>
        <v>270</v>
      </c>
      <c r="C87" s="16">
        <f>'[1]12'!C89</f>
        <v>0</v>
      </c>
      <c r="D87" s="16">
        <f>'[1]12'!D89</f>
        <v>65</v>
      </c>
      <c r="E87" s="16">
        <f>'[1]12'!E89</f>
        <v>0</v>
      </c>
      <c r="F87" s="15">
        <f t="shared" si="17"/>
        <v>335</v>
      </c>
      <c r="G87" s="15">
        <f>'[1]12'!H89</f>
        <v>0</v>
      </c>
      <c r="H87" s="16">
        <f>'[1]12'!I89</f>
        <v>0</v>
      </c>
      <c r="I87" s="16">
        <f>'[1]12'!J89</f>
        <v>0</v>
      </c>
      <c r="J87" s="16">
        <f>'[1]12'!K89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'[1]12'!B90</f>
        <v>270</v>
      </c>
      <c r="C88" s="16">
        <f>'[1]12'!C90</f>
        <v>0</v>
      </c>
      <c r="D88" s="16">
        <f>'[1]12'!D90</f>
        <v>65</v>
      </c>
      <c r="E88" s="16">
        <f>'[1]12'!E90</f>
        <v>0</v>
      </c>
      <c r="F88" s="15">
        <f t="shared" si="17"/>
        <v>335</v>
      </c>
      <c r="G88" s="15">
        <f>'[1]12'!H90</f>
        <v>0</v>
      </c>
      <c r="H88" s="16">
        <f>'[1]12'!I90</f>
        <v>0</v>
      </c>
      <c r="I88" s="16">
        <f>'[1]12'!J90</f>
        <v>0</v>
      </c>
      <c r="J88" s="16">
        <f>'[1]12'!K90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'[1]12'!B91</f>
        <v>270</v>
      </c>
      <c r="C89" s="16">
        <f>'[1]12'!C91</f>
        <v>0</v>
      </c>
      <c r="D89" s="16">
        <f>'[1]12'!D91</f>
        <v>65</v>
      </c>
      <c r="E89" s="16">
        <f>'[1]12'!E91</f>
        <v>0</v>
      </c>
      <c r="F89" s="15">
        <f t="shared" si="17"/>
        <v>335</v>
      </c>
      <c r="G89" s="15">
        <f>'[1]12'!H91</f>
        <v>0</v>
      </c>
      <c r="H89" s="16">
        <f>'[1]12'!I91</f>
        <v>0</v>
      </c>
      <c r="I89" s="16">
        <f>'[1]12'!J91</f>
        <v>0</v>
      </c>
      <c r="J89" s="16">
        <f>'[1]12'!K91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'[1]12'!B92</f>
        <v>270</v>
      </c>
      <c r="C90" s="16">
        <f>'[1]12'!C92</f>
        <v>0</v>
      </c>
      <c r="D90" s="16">
        <f>'[1]12'!D92</f>
        <v>65</v>
      </c>
      <c r="E90" s="16">
        <f>'[1]12'!E92</f>
        <v>0</v>
      </c>
      <c r="F90" s="15">
        <f t="shared" si="17"/>
        <v>335</v>
      </c>
      <c r="G90" s="15">
        <f>'[1]12'!H92</f>
        <v>0</v>
      </c>
      <c r="H90" s="16">
        <f>'[1]12'!I92</f>
        <v>0</v>
      </c>
      <c r="I90" s="16">
        <f>'[1]12'!J92</f>
        <v>0</v>
      </c>
      <c r="J90" s="16">
        <f>'[1]12'!K92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'[1]12'!B93</f>
        <v>270</v>
      </c>
      <c r="C91" s="16">
        <f>'[1]12'!C93</f>
        <v>0</v>
      </c>
      <c r="D91" s="16">
        <f>'[1]12'!D93</f>
        <v>65</v>
      </c>
      <c r="E91" s="16">
        <f>'[1]12'!E93</f>
        <v>0</v>
      </c>
      <c r="F91" s="15">
        <f t="shared" si="17"/>
        <v>335</v>
      </c>
      <c r="G91" s="15">
        <f>'[1]12'!H93</f>
        <v>0</v>
      </c>
      <c r="H91" s="16">
        <f>'[1]12'!I93</f>
        <v>0</v>
      </c>
      <c r="I91" s="16">
        <f>'[1]12'!J93</f>
        <v>0</v>
      </c>
      <c r="J91" s="16">
        <f>'[1]12'!K93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'[1]12'!B94</f>
        <v>270</v>
      </c>
      <c r="C92" s="16">
        <f>'[1]12'!C94</f>
        <v>0</v>
      </c>
      <c r="D92" s="16">
        <f>'[1]12'!D94</f>
        <v>65</v>
      </c>
      <c r="E92" s="16">
        <f>'[1]12'!E94</f>
        <v>0</v>
      </c>
      <c r="F92" s="15">
        <f t="shared" si="17"/>
        <v>335</v>
      </c>
      <c r="G92" s="15">
        <f>'[1]12'!H94</f>
        <v>0</v>
      </c>
      <c r="H92" s="16">
        <f>'[1]12'!I94</f>
        <v>0</v>
      </c>
      <c r="I92" s="16">
        <f>'[1]12'!J94</f>
        <v>0</v>
      </c>
      <c r="J92" s="16">
        <f>'[1]12'!K94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'[1]12'!B95</f>
        <v>270</v>
      </c>
      <c r="C93" s="16">
        <f>'[1]12'!C95</f>
        <v>0</v>
      </c>
      <c r="D93" s="16">
        <f>'[1]12'!D95</f>
        <v>65</v>
      </c>
      <c r="E93" s="16">
        <f>'[1]12'!E95</f>
        <v>0</v>
      </c>
      <c r="F93" s="15">
        <f t="shared" si="17"/>
        <v>335</v>
      </c>
      <c r="G93" s="15">
        <f>'[1]12'!H95</f>
        <v>0</v>
      </c>
      <c r="H93" s="16">
        <f>'[1]12'!I95</f>
        <v>0</v>
      </c>
      <c r="I93" s="16">
        <f>'[1]12'!J95</f>
        <v>0</v>
      </c>
      <c r="J93" s="16">
        <f>'[1]12'!K95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'[1]12'!B96</f>
        <v>270</v>
      </c>
      <c r="C94" s="16">
        <f>'[1]12'!C96</f>
        <v>0</v>
      </c>
      <c r="D94" s="16">
        <f>'[1]12'!D96</f>
        <v>65</v>
      </c>
      <c r="E94" s="16">
        <f>'[1]12'!E96</f>
        <v>0</v>
      </c>
      <c r="F94" s="15">
        <f t="shared" si="17"/>
        <v>335</v>
      </c>
      <c r="G94" s="15">
        <f>'[1]12'!H96</f>
        <v>0</v>
      </c>
      <c r="H94" s="16">
        <f>'[1]12'!I96</f>
        <v>0</v>
      </c>
      <c r="I94" s="16">
        <f>'[1]12'!J96</f>
        <v>0</v>
      </c>
      <c r="J94" s="16">
        <f>'[1]12'!K96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'[1]12'!B97</f>
        <v>270</v>
      </c>
      <c r="C95" s="16">
        <f>'[1]12'!C97</f>
        <v>0</v>
      </c>
      <c r="D95" s="16">
        <f>'[1]12'!D97</f>
        <v>65</v>
      </c>
      <c r="E95" s="16">
        <f>'[1]12'!E97</f>
        <v>0</v>
      </c>
      <c r="F95" s="15">
        <f t="shared" si="17"/>
        <v>335</v>
      </c>
      <c r="G95" s="15">
        <f>'[1]12'!H97</f>
        <v>0</v>
      </c>
      <c r="H95" s="16">
        <f>'[1]12'!I97</f>
        <v>0</v>
      </c>
      <c r="I95" s="16">
        <f>'[1]12'!J97</f>
        <v>0</v>
      </c>
      <c r="J95" s="16">
        <f>'[1]12'!K97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'[1]12'!B98</f>
        <v>270</v>
      </c>
      <c r="C96" s="16">
        <f>'[1]12'!C98</f>
        <v>0</v>
      </c>
      <c r="D96" s="16">
        <f>'[1]12'!D98</f>
        <v>65</v>
      </c>
      <c r="E96" s="16">
        <f>'[1]12'!E98</f>
        <v>0</v>
      </c>
      <c r="F96" s="15">
        <f t="shared" si="17"/>
        <v>335</v>
      </c>
      <c r="G96" s="15">
        <f>'[1]12'!H98</f>
        <v>0</v>
      </c>
      <c r="H96" s="16">
        <f>'[1]12'!I98</f>
        <v>0</v>
      </c>
      <c r="I96" s="16">
        <f>'[1]12'!J98</f>
        <v>0</v>
      </c>
      <c r="J96" s="16">
        <f>'[1]12'!K98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'[1]12'!B99</f>
        <v>270</v>
      </c>
      <c r="C97" s="16">
        <f>'[1]12'!C99</f>
        <v>0</v>
      </c>
      <c r="D97" s="16">
        <f>'[1]12'!D99</f>
        <v>65</v>
      </c>
      <c r="E97" s="16">
        <f>'[1]12'!E99</f>
        <v>0</v>
      </c>
      <c r="F97" s="15">
        <f t="shared" si="17"/>
        <v>335</v>
      </c>
      <c r="G97" s="15">
        <f>'[1]12'!H99</f>
        <v>0</v>
      </c>
      <c r="H97" s="16">
        <f>'[1]12'!I99</f>
        <v>0</v>
      </c>
      <c r="I97" s="16">
        <f>'[1]12'!J99</f>
        <v>0</v>
      </c>
      <c r="J97" s="16">
        <f>'[1]12'!K99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'[1]12'!B100</f>
        <v>270</v>
      </c>
      <c r="C98" s="16">
        <f>'[1]12'!C100</f>
        <v>0</v>
      </c>
      <c r="D98" s="16">
        <f>'[1]12'!D100</f>
        <v>65</v>
      </c>
      <c r="E98" s="16">
        <f>'[1]12'!E100</f>
        <v>0</v>
      </c>
      <c r="F98" s="15">
        <f t="shared" si="17"/>
        <v>335</v>
      </c>
      <c r="G98" s="15">
        <f>'[1]12'!H100</f>
        <v>0</v>
      </c>
      <c r="H98" s="16">
        <f>'[1]12'!I100</f>
        <v>0</v>
      </c>
      <c r="I98" s="16">
        <f>'[1]12'!J100</f>
        <v>0</v>
      </c>
      <c r="J98" s="16">
        <f>'[1]12'!K100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45334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8">
        <f>'[2]12'!B5</f>
        <v>40</v>
      </c>
      <c r="C3" s="199">
        <f>'[2]12'!C5</f>
        <v>50</v>
      </c>
      <c r="D3" s="199">
        <f>'[2]12'!D5</f>
        <v>0</v>
      </c>
      <c r="E3" s="199">
        <f>'[2]12'!E5</f>
        <v>0</v>
      </c>
      <c r="F3" s="15">
        <f>SUM(B3:E3)</f>
        <v>90</v>
      </c>
      <c r="G3" s="198">
        <f>'[2]12'!H5</f>
        <v>37.56</v>
      </c>
      <c r="H3" s="199">
        <f>'[2]12'!I5</f>
        <v>0</v>
      </c>
      <c r="I3" s="199">
        <f>'[2]12'!J5</f>
        <v>0</v>
      </c>
      <c r="J3" s="199">
        <f>'[2]12'!K5</f>
        <v>0</v>
      </c>
      <c r="K3" s="15">
        <f>SUM(G3:J3)</f>
        <v>37.56</v>
      </c>
      <c r="L3" s="18">
        <f>frq!C3</f>
        <v>1</v>
      </c>
      <c r="M3" s="124">
        <f>IF($L3=1,G3,IF(AND($L3=0.985,G3&gt;0.985*B3),B3*0.985,IF(AND($L3=0.965,G3&gt;0.965*B3),0.965*B3,G3)))-R3</f>
        <v>37.160000000000004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37.160000000000004</v>
      </c>
      <c r="R3" s="18">
        <v>0.4</v>
      </c>
    </row>
    <row r="4" spans="1:18">
      <c r="A4" s="8" t="s">
        <v>46</v>
      </c>
      <c r="B4" s="198">
        <f>'[2]12'!B6</f>
        <v>40</v>
      </c>
      <c r="C4" s="199">
        <f>'[2]12'!C6</f>
        <v>50</v>
      </c>
      <c r="D4" s="199">
        <f>'[2]12'!D6</f>
        <v>0</v>
      </c>
      <c r="E4" s="199">
        <f>'[2]12'!E6</f>
        <v>0</v>
      </c>
      <c r="F4" s="15">
        <f>SUM(B4:E4)</f>
        <v>90</v>
      </c>
      <c r="G4" s="198">
        <f>'[2]12'!H6</f>
        <v>37.56</v>
      </c>
      <c r="H4" s="199">
        <f>'[2]12'!I6</f>
        <v>0</v>
      </c>
      <c r="I4" s="199">
        <f>'[2]12'!J6</f>
        <v>0</v>
      </c>
      <c r="J4" s="199">
        <f>'[2]12'!K6</f>
        <v>0</v>
      </c>
      <c r="K4" s="15">
        <f t="shared" ref="K4:K67" si="3">SUM(G4:J4)</f>
        <v>37.56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37.160000000000004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37.160000000000004</v>
      </c>
      <c r="R4" s="18">
        <v>0.4</v>
      </c>
    </row>
    <row r="5" spans="1:18">
      <c r="A5" s="8" t="s">
        <v>47</v>
      </c>
      <c r="B5" s="198">
        <f>'[2]12'!B7</f>
        <v>40</v>
      </c>
      <c r="C5" s="199">
        <f>'[2]12'!C7</f>
        <v>50</v>
      </c>
      <c r="D5" s="199">
        <f>'[2]12'!D7</f>
        <v>0</v>
      </c>
      <c r="E5" s="199">
        <f>'[2]12'!E7</f>
        <v>0</v>
      </c>
      <c r="F5" s="15">
        <f t="shared" ref="F5:F68" si="6">SUM(B5:E5)</f>
        <v>90</v>
      </c>
      <c r="G5" s="198">
        <f>'[2]12'!H7</f>
        <v>37</v>
      </c>
      <c r="H5" s="199">
        <f>'[2]12'!I7</f>
        <v>0</v>
      </c>
      <c r="I5" s="199">
        <f>'[2]12'!J7</f>
        <v>0</v>
      </c>
      <c r="J5" s="199">
        <f>'[2]12'!K7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8">
        <f>'[2]12'!B8</f>
        <v>40</v>
      </c>
      <c r="C6" s="199">
        <f>'[2]12'!C8</f>
        <v>50</v>
      </c>
      <c r="D6" s="199">
        <f>'[2]12'!D8</f>
        <v>0</v>
      </c>
      <c r="E6" s="199">
        <f>'[2]12'!E8</f>
        <v>0</v>
      </c>
      <c r="F6" s="15">
        <f t="shared" si="6"/>
        <v>90</v>
      </c>
      <c r="G6" s="198">
        <f>'[2]12'!H8</f>
        <v>37</v>
      </c>
      <c r="H6" s="199">
        <f>'[2]12'!I8</f>
        <v>0</v>
      </c>
      <c r="I6" s="199">
        <f>'[2]12'!J8</f>
        <v>0</v>
      </c>
      <c r="J6" s="199">
        <f>'[2]12'!K8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8">
        <f>'[2]12'!B9</f>
        <v>40</v>
      </c>
      <c r="C7" s="199">
        <f>'[2]12'!C9</f>
        <v>50</v>
      </c>
      <c r="D7" s="199">
        <f>'[2]12'!D9</f>
        <v>0</v>
      </c>
      <c r="E7" s="199">
        <f>'[2]12'!E9</f>
        <v>0</v>
      </c>
      <c r="F7" s="15">
        <f t="shared" si="6"/>
        <v>90</v>
      </c>
      <c r="G7" s="198">
        <f>'[2]12'!H9</f>
        <v>37</v>
      </c>
      <c r="H7" s="199">
        <f>'[2]12'!I9</f>
        <v>0</v>
      </c>
      <c r="I7" s="199">
        <f>'[2]12'!J9</f>
        <v>0</v>
      </c>
      <c r="J7" s="199">
        <f>'[2]12'!K9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8">
        <f>'[2]12'!B10</f>
        <v>40</v>
      </c>
      <c r="C8" s="199">
        <f>'[2]12'!C10</f>
        <v>50</v>
      </c>
      <c r="D8" s="199">
        <f>'[2]12'!D10</f>
        <v>0</v>
      </c>
      <c r="E8" s="199">
        <f>'[2]12'!E10</f>
        <v>0</v>
      </c>
      <c r="F8" s="15">
        <f t="shared" si="6"/>
        <v>90</v>
      </c>
      <c r="G8" s="198">
        <f>'[2]12'!H10</f>
        <v>37</v>
      </c>
      <c r="H8" s="199">
        <f>'[2]12'!I10</f>
        <v>0</v>
      </c>
      <c r="I8" s="199">
        <f>'[2]12'!J10</f>
        <v>0</v>
      </c>
      <c r="J8" s="199">
        <f>'[2]12'!K10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8">
        <f>'[2]12'!B11</f>
        <v>40</v>
      </c>
      <c r="C9" s="199">
        <f>'[2]12'!C11</f>
        <v>50</v>
      </c>
      <c r="D9" s="199">
        <f>'[2]12'!D11</f>
        <v>0</v>
      </c>
      <c r="E9" s="199">
        <f>'[2]12'!E11</f>
        <v>0</v>
      </c>
      <c r="F9" s="15">
        <f t="shared" si="6"/>
        <v>90</v>
      </c>
      <c r="G9" s="198">
        <f>'[2]12'!H11</f>
        <v>37</v>
      </c>
      <c r="H9" s="199">
        <f>'[2]12'!I11</f>
        <v>0</v>
      </c>
      <c r="I9" s="199">
        <f>'[2]12'!J11</f>
        <v>0</v>
      </c>
      <c r="J9" s="199">
        <f>'[2]12'!K11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8">
        <f>'[2]12'!B12</f>
        <v>40</v>
      </c>
      <c r="C10" s="199">
        <f>'[2]12'!C12</f>
        <v>50</v>
      </c>
      <c r="D10" s="199">
        <f>'[2]12'!D12</f>
        <v>0</v>
      </c>
      <c r="E10" s="199">
        <f>'[2]12'!E12</f>
        <v>0</v>
      </c>
      <c r="F10" s="15">
        <f t="shared" si="6"/>
        <v>90</v>
      </c>
      <c r="G10" s="198">
        <f>'[2]12'!H12</f>
        <v>37</v>
      </c>
      <c r="H10" s="199">
        <f>'[2]12'!I12</f>
        <v>0</v>
      </c>
      <c r="I10" s="199">
        <f>'[2]12'!J12</f>
        <v>0</v>
      </c>
      <c r="J10" s="199">
        <f>'[2]12'!K12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8">
        <f>'[2]12'!B13</f>
        <v>40</v>
      </c>
      <c r="C11" s="199">
        <f>'[2]12'!C13</f>
        <v>50</v>
      </c>
      <c r="D11" s="199">
        <f>'[2]12'!D13</f>
        <v>0</v>
      </c>
      <c r="E11" s="199">
        <f>'[2]12'!E13</f>
        <v>0</v>
      </c>
      <c r="F11" s="15">
        <f t="shared" si="6"/>
        <v>90</v>
      </c>
      <c r="G11" s="198">
        <f>'[2]12'!H13</f>
        <v>37</v>
      </c>
      <c r="H11" s="199">
        <f>'[2]12'!I13</f>
        <v>0</v>
      </c>
      <c r="I11" s="199">
        <f>'[2]12'!J13</f>
        <v>0</v>
      </c>
      <c r="J11" s="199">
        <f>'[2]12'!K13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8">
        <f>'[2]12'!B14</f>
        <v>40</v>
      </c>
      <c r="C12" s="199">
        <f>'[2]12'!C14</f>
        <v>50</v>
      </c>
      <c r="D12" s="199">
        <f>'[2]12'!D14</f>
        <v>0</v>
      </c>
      <c r="E12" s="199">
        <f>'[2]12'!E14</f>
        <v>0</v>
      </c>
      <c r="F12" s="15">
        <f t="shared" si="6"/>
        <v>90</v>
      </c>
      <c r="G12" s="198">
        <f>'[2]12'!H14</f>
        <v>37</v>
      </c>
      <c r="H12" s="199">
        <f>'[2]12'!I14</f>
        <v>0</v>
      </c>
      <c r="I12" s="199">
        <f>'[2]12'!J14</f>
        <v>0</v>
      </c>
      <c r="J12" s="199">
        <f>'[2]12'!K14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8">
        <f>'[2]12'!B15</f>
        <v>40</v>
      </c>
      <c r="C13" s="199">
        <f>'[2]12'!C15</f>
        <v>50</v>
      </c>
      <c r="D13" s="199">
        <f>'[2]12'!D15</f>
        <v>0</v>
      </c>
      <c r="E13" s="199">
        <f>'[2]12'!E15</f>
        <v>0</v>
      </c>
      <c r="F13" s="15">
        <f t="shared" si="6"/>
        <v>90</v>
      </c>
      <c r="G13" s="198">
        <f>'[2]12'!H15</f>
        <v>37</v>
      </c>
      <c r="H13" s="199">
        <f>'[2]12'!I15</f>
        <v>0</v>
      </c>
      <c r="I13" s="199">
        <f>'[2]12'!J15</f>
        <v>0</v>
      </c>
      <c r="J13" s="199">
        <f>'[2]12'!K15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8">
        <f>'[2]12'!B16</f>
        <v>40</v>
      </c>
      <c r="C14" s="199">
        <f>'[2]12'!C16</f>
        <v>50</v>
      </c>
      <c r="D14" s="199">
        <f>'[2]12'!D16</f>
        <v>0</v>
      </c>
      <c r="E14" s="199">
        <f>'[2]12'!E16</f>
        <v>0</v>
      </c>
      <c r="F14" s="15">
        <f t="shared" si="6"/>
        <v>90</v>
      </c>
      <c r="G14" s="198">
        <f>'[2]12'!H16</f>
        <v>37</v>
      </c>
      <c r="H14" s="199">
        <f>'[2]12'!I16</f>
        <v>0</v>
      </c>
      <c r="I14" s="199">
        <f>'[2]12'!J16</f>
        <v>0</v>
      </c>
      <c r="J14" s="199">
        <f>'[2]12'!K16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8">
        <f>'[2]12'!B17</f>
        <v>40</v>
      </c>
      <c r="C15" s="199">
        <f>'[2]12'!C17</f>
        <v>50</v>
      </c>
      <c r="D15" s="199">
        <f>'[2]12'!D17</f>
        <v>0</v>
      </c>
      <c r="E15" s="199">
        <f>'[2]12'!E17</f>
        <v>0</v>
      </c>
      <c r="F15" s="15">
        <f t="shared" si="6"/>
        <v>90</v>
      </c>
      <c r="G15" s="198">
        <f>'[2]12'!H17</f>
        <v>37</v>
      </c>
      <c r="H15" s="199">
        <f>'[2]12'!I17</f>
        <v>0</v>
      </c>
      <c r="I15" s="199">
        <f>'[2]12'!J17</f>
        <v>0</v>
      </c>
      <c r="J15" s="199">
        <f>'[2]12'!K17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8">
        <f>'[2]12'!B18</f>
        <v>40</v>
      </c>
      <c r="C16" s="199">
        <f>'[2]12'!C18</f>
        <v>50</v>
      </c>
      <c r="D16" s="199">
        <f>'[2]12'!D18</f>
        <v>0</v>
      </c>
      <c r="E16" s="199">
        <f>'[2]12'!E18</f>
        <v>0</v>
      </c>
      <c r="F16" s="15">
        <f t="shared" si="6"/>
        <v>90</v>
      </c>
      <c r="G16" s="198">
        <f>'[2]12'!H18</f>
        <v>37</v>
      </c>
      <c r="H16" s="199">
        <f>'[2]12'!I18</f>
        <v>0</v>
      </c>
      <c r="I16" s="199">
        <f>'[2]12'!J18</f>
        <v>0</v>
      </c>
      <c r="J16" s="199">
        <f>'[2]12'!K18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8">
        <f>'[2]12'!B19</f>
        <v>40</v>
      </c>
      <c r="C17" s="199">
        <f>'[2]12'!C19</f>
        <v>50</v>
      </c>
      <c r="D17" s="199">
        <f>'[2]12'!D19</f>
        <v>0</v>
      </c>
      <c r="E17" s="199">
        <f>'[2]12'!E19</f>
        <v>0</v>
      </c>
      <c r="F17" s="15">
        <f t="shared" si="6"/>
        <v>90</v>
      </c>
      <c r="G17" s="198">
        <f>'[2]12'!H19</f>
        <v>37</v>
      </c>
      <c r="H17" s="199">
        <f>'[2]12'!I19</f>
        <v>0</v>
      </c>
      <c r="I17" s="199">
        <f>'[2]12'!J19</f>
        <v>0</v>
      </c>
      <c r="J17" s="199">
        <f>'[2]12'!K19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8">
        <f>'[2]12'!B20</f>
        <v>40</v>
      </c>
      <c r="C18" s="199">
        <f>'[2]12'!C20</f>
        <v>50</v>
      </c>
      <c r="D18" s="199">
        <f>'[2]12'!D20</f>
        <v>0</v>
      </c>
      <c r="E18" s="199">
        <f>'[2]12'!E20</f>
        <v>0</v>
      </c>
      <c r="F18" s="15">
        <f t="shared" si="6"/>
        <v>90</v>
      </c>
      <c r="G18" s="198">
        <f>'[2]12'!H20</f>
        <v>37</v>
      </c>
      <c r="H18" s="199">
        <f>'[2]12'!I20</f>
        <v>0</v>
      </c>
      <c r="I18" s="199">
        <f>'[2]12'!J20</f>
        <v>0</v>
      </c>
      <c r="J18" s="199">
        <f>'[2]12'!K20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8">
        <f>'[2]12'!B21</f>
        <v>40</v>
      </c>
      <c r="C19" s="199">
        <f>'[2]12'!C21</f>
        <v>50</v>
      </c>
      <c r="D19" s="199">
        <f>'[2]12'!D21</f>
        <v>0</v>
      </c>
      <c r="E19" s="199">
        <f>'[2]12'!E21</f>
        <v>0</v>
      </c>
      <c r="F19" s="15">
        <f t="shared" si="6"/>
        <v>90</v>
      </c>
      <c r="G19" s="198">
        <f>'[2]12'!H21</f>
        <v>37</v>
      </c>
      <c r="H19" s="199">
        <f>'[2]12'!I21</f>
        <v>0</v>
      </c>
      <c r="I19" s="199">
        <f>'[2]12'!J21</f>
        <v>0</v>
      </c>
      <c r="J19" s="199">
        <f>'[2]12'!K21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8">
        <f>'[2]12'!B22</f>
        <v>40</v>
      </c>
      <c r="C20" s="199">
        <f>'[2]12'!C22</f>
        <v>50</v>
      </c>
      <c r="D20" s="199">
        <f>'[2]12'!D22</f>
        <v>0</v>
      </c>
      <c r="E20" s="199">
        <f>'[2]12'!E22</f>
        <v>0</v>
      </c>
      <c r="F20" s="15">
        <f t="shared" si="6"/>
        <v>90</v>
      </c>
      <c r="G20" s="198">
        <f>'[2]12'!H22</f>
        <v>37</v>
      </c>
      <c r="H20" s="199">
        <f>'[2]12'!I22</f>
        <v>0</v>
      </c>
      <c r="I20" s="199">
        <f>'[2]12'!J22</f>
        <v>0</v>
      </c>
      <c r="J20" s="199">
        <f>'[2]12'!K22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8">
        <f>'[2]12'!B23</f>
        <v>40</v>
      </c>
      <c r="C21" s="199">
        <f>'[2]12'!C23</f>
        <v>50</v>
      </c>
      <c r="D21" s="199">
        <f>'[2]12'!D23</f>
        <v>0</v>
      </c>
      <c r="E21" s="199">
        <f>'[2]12'!E23</f>
        <v>0</v>
      </c>
      <c r="F21" s="15">
        <f t="shared" si="6"/>
        <v>90</v>
      </c>
      <c r="G21" s="198">
        <f>'[2]12'!H23</f>
        <v>37</v>
      </c>
      <c r="H21" s="199">
        <f>'[2]12'!I23</f>
        <v>0</v>
      </c>
      <c r="I21" s="199">
        <f>'[2]12'!J23</f>
        <v>0</v>
      </c>
      <c r="J21" s="199">
        <f>'[2]12'!K23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8">
        <f>'[2]12'!B24</f>
        <v>40</v>
      </c>
      <c r="C22" s="199">
        <f>'[2]12'!C24</f>
        <v>50</v>
      </c>
      <c r="D22" s="199">
        <f>'[2]12'!D24</f>
        <v>0</v>
      </c>
      <c r="E22" s="199">
        <f>'[2]12'!E24</f>
        <v>0</v>
      </c>
      <c r="F22" s="15">
        <f t="shared" si="6"/>
        <v>90</v>
      </c>
      <c r="G22" s="198">
        <f>'[2]12'!H24</f>
        <v>37</v>
      </c>
      <c r="H22" s="199">
        <f>'[2]12'!I24</f>
        <v>0</v>
      </c>
      <c r="I22" s="199">
        <f>'[2]12'!J24</f>
        <v>0</v>
      </c>
      <c r="J22" s="199">
        <f>'[2]12'!K24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8">
        <f>'[2]12'!B25</f>
        <v>40</v>
      </c>
      <c r="C23" s="199">
        <f>'[2]12'!C25</f>
        <v>50</v>
      </c>
      <c r="D23" s="199">
        <f>'[2]12'!D25</f>
        <v>0</v>
      </c>
      <c r="E23" s="199">
        <f>'[2]12'!E25</f>
        <v>0</v>
      </c>
      <c r="F23" s="15">
        <f t="shared" si="6"/>
        <v>90</v>
      </c>
      <c r="G23" s="198">
        <f>'[2]12'!H25</f>
        <v>37</v>
      </c>
      <c r="H23" s="199">
        <f>'[2]12'!I25</f>
        <v>0</v>
      </c>
      <c r="I23" s="199">
        <f>'[2]12'!J25</f>
        <v>0</v>
      </c>
      <c r="J23" s="199">
        <f>'[2]12'!K25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8">
        <f>'[2]12'!B26</f>
        <v>40</v>
      </c>
      <c r="C24" s="199">
        <f>'[2]12'!C26</f>
        <v>50</v>
      </c>
      <c r="D24" s="199">
        <f>'[2]12'!D26</f>
        <v>0</v>
      </c>
      <c r="E24" s="199">
        <f>'[2]12'!E26</f>
        <v>0</v>
      </c>
      <c r="F24" s="15">
        <f t="shared" si="6"/>
        <v>90</v>
      </c>
      <c r="G24" s="198">
        <f>'[2]12'!H26</f>
        <v>37</v>
      </c>
      <c r="H24" s="199">
        <f>'[2]12'!I26</f>
        <v>0</v>
      </c>
      <c r="I24" s="199">
        <f>'[2]12'!J26</f>
        <v>0</v>
      </c>
      <c r="J24" s="199">
        <f>'[2]12'!K26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8">
        <f>'[2]12'!B27</f>
        <v>40</v>
      </c>
      <c r="C25" s="199">
        <f>'[2]12'!C27</f>
        <v>50</v>
      </c>
      <c r="D25" s="199">
        <f>'[2]12'!D27</f>
        <v>0</v>
      </c>
      <c r="E25" s="199">
        <f>'[2]12'!E27</f>
        <v>0</v>
      </c>
      <c r="F25" s="15">
        <f t="shared" si="6"/>
        <v>90</v>
      </c>
      <c r="G25" s="198">
        <f>'[2]12'!H27</f>
        <v>37</v>
      </c>
      <c r="H25" s="199">
        <f>'[2]12'!I27</f>
        <v>0</v>
      </c>
      <c r="I25" s="199">
        <f>'[2]12'!J27</f>
        <v>0</v>
      </c>
      <c r="J25" s="199">
        <f>'[2]12'!K27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8">
        <f>'[2]12'!B28</f>
        <v>40</v>
      </c>
      <c r="C26" s="199">
        <f>'[2]12'!C28</f>
        <v>50</v>
      </c>
      <c r="D26" s="199">
        <f>'[2]12'!D28</f>
        <v>0</v>
      </c>
      <c r="E26" s="199">
        <f>'[2]12'!E28</f>
        <v>0</v>
      </c>
      <c r="F26" s="15">
        <f t="shared" si="6"/>
        <v>90</v>
      </c>
      <c r="G26" s="198">
        <f>'[2]12'!H28</f>
        <v>37</v>
      </c>
      <c r="H26" s="199">
        <f>'[2]12'!I28</f>
        <v>0</v>
      </c>
      <c r="I26" s="199">
        <f>'[2]12'!J28</f>
        <v>0</v>
      </c>
      <c r="J26" s="199">
        <f>'[2]12'!K28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8">
        <f>'[2]12'!B29</f>
        <v>40</v>
      </c>
      <c r="C27" s="199">
        <f>'[2]12'!C29</f>
        <v>50</v>
      </c>
      <c r="D27" s="199">
        <f>'[2]12'!D29</f>
        <v>0</v>
      </c>
      <c r="E27" s="199">
        <f>'[2]12'!E29</f>
        <v>0</v>
      </c>
      <c r="F27" s="15">
        <f t="shared" si="6"/>
        <v>90</v>
      </c>
      <c r="G27" s="198">
        <f>'[2]12'!H29</f>
        <v>37</v>
      </c>
      <c r="H27" s="199">
        <f>'[2]12'!I29</f>
        <v>0</v>
      </c>
      <c r="I27" s="199">
        <f>'[2]12'!J29</f>
        <v>0</v>
      </c>
      <c r="J27" s="199">
        <f>'[2]12'!K29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8">
        <f>'[2]12'!B30</f>
        <v>40</v>
      </c>
      <c r="C28" s="199">
        <f>'[2]12'!C30</f>
        <v>50</v>
      </c>
      <c r="D28" s="199">
        <f>'[2]12'!D30</f>
        <v>0</v>
      </c>
      <c r="E28" s="199">
        <f>'[2]12'!E30</f>
        <v>0</v>
      </c>
      <c r="F28" s="15">
        <f t="shared" si="6"/>
        <v>90</v>
      </c>
      <c r="G28" s="198">
        <f>'[2]12'!H30</f>
        <v>37</v>
      </c>
      <c r="H28" s="199">
        <f>'[2]12'!I30</f>
        <v>0</v>
      </c>
      <c r="I28" s="199">
        <f>'[2]12'!J30</f>
        <v>0</v>
      </c>
      <c r="J28" s="199">
        <f>'[2]12'!K30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8">
        <f>'[2]12'!B31</f>
        <v>40</v>
      </c>
      <c r="C29" s="199">
        <f>'[2]12'!C31</f>
        <v>50</v>
      </c>
      <c r="D29" s="199">
        <f>'[2]12'!D31</f>
        <v>0</v>
      </c>
      <c r="E29" s="199">
        <f>'[2]12'!E31</f>
        <v>0</v>
      </c>
      <c r="F29" s="15">
        <f t="shared" si="6"/>
        <v>90</v>
      </c>
      <c r="G29" s="198">
        <f>'[2]12'!H31</f>
        <v>37</v>
      </c>
      <c r="H29" s="199">
        <f>'[2]12'!I31</f>
        <v>0</v>
      </c>
      <c r="I29" s="199">
        <f>'[2]12'!J31</f>
        <v>0</v>
      </c>
      <c r="J29" s="199">
        <f>'[2]12'!K31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8">
        <f>'[2]12'!B32</f>
        <v>40</v>
      </c>
      <c r="C30" s="199">
        <f>'[2]12'!C32</f>
        <v>50</v>
      </c>
      <c r="D30" s="199">
        <f>'[2]12'!D32</f>
        <v>0</v>
      </c>
      <c r="E30" s="199">
        <f>'[2]12'!E32</f>
        <v>0</v>
      </c>
      <c r="F30" s="15">
        <f t="shared" si="6"/>
        <v>90</v>
      </c>
      <c r="G30" s="198">
        <f>'[2]12'!H32</f>
        <v>37</v>
      </c>
      <c r="H30" s="199">
        <f>'[2]12'!I32</f>
        <v>0</v>
      </c>
      <c r="I30" s="199">
        <f>'[2]12'!J32</f>
        <v>0</v>
      </c>
      <c r="J30" s="199">
        <f>'[2]12'!K32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8">
        <f>'[2]12'!B33</f>
        <v>40</v>
      </c>
      <c r="C31" s="199">
        <f>'[2]12'!C33</f>
        <v>50</v>
      </c>
      <c r="D31" s="199">
        <f>'[2]12'!D33</f>
        <v>0</v>
      </c>
      <c r="E31" s="199">
        <f>'[2]12'!E33</f>
        <v>0</v>
      </c>
      <c r="F31" s="15">
        <f t="shared" si="6"/>
        <v>90</v>
      </c>
      <c r="G31" s="198">
        <f>'[2]12'!H33</f>
        <v>37</v>
      </c>
      <c r="H31" s="199">
        <f>'[2]12'!I33</f>
        <v>0</v>
      </c>
      <c r="I31" s="199">
        <f>'[2]12'!J33</f>
        <v>0</v>
      </c>
      <c r="J31" s="199">
        <f>'[2]12'!K33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8">
        <f>'[2]12'!B34</f>
        <v>40</v>
      </c>
      <c r="C32" s="199">
        <f>'[2]12'!C34</f>
        <v>50</v>
      </c>
      <c r="D32" s="199">
        <f>'[2]12'!D34</f>
        <v>0</v>
      </c>
      <c r="E32" s="199">
        <f>'[2]12'!E34</f>
        <v>0</v>
      </c>
      <c r="F32" s="15">
        <f t="shared" si="6"/>
        <v>90</v>
      </c>
      <c r="G32" s="198">
        <f>'[2]12'!H34</f>
        <v>37</v>
      </c>
      <c r="H32" s="199">
        <f>'[2]12'!I34</f>
        <v>0</v>
      </c>
      <c r="I32" s="199">
        <f>'[2]12'!J34</f>
        <v>0</v>
      </c>
      <c r="J32" s="199">
        <f>'[2]12'!K34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8">
        <f>'[2]12'!B35</f>
        <v>40</v>
      </c>
      <c r="C33" s="199">
        <f>'[2]12'!C35</f>
        <v>50</v>
      </c>
      <c r="D33" s="199">
        <f>'[2]12'!D35</f>
        <v>0</v>
      </c>
      <c r="E33" s="199">
        <f>'[2]12'!E35</f>
        <v>0</v>
      </c>
      <c r="F33" s="15">
        <f t="shared" si="6"/>
        <v>90</v>
      </c>
      <c r="G33" s="198">
        <f>'[2]12'!H35</f>
        <v>37</v>
      </c>
      <c r="H33" s="199">
        <f>'[2]12'!I35</f>
        <v>0</v>
      </c>
      <c r="I33" s="199">
        <f>'[2]12'!J35</f>
        <v>0</v>
      </c>
      <c r="J33" s="199">
        <f>'[2]12'!K35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8">
        <f>'[2]12'!B36</f>
        <v>40</v>
      </c>
      <c r="C34" s="199">
        <f>'[2]12'!C36</f>
        <v>50</v>
      </c>
      <c r="D34" s="199">
        <f>'[2]12'!D36</f>
        <v>0</v>
      </c>
      <c r="E34" s="199">
        <f>'[2]12'!E36</f>
        <v>0</v>
      </c>
      <c r="F34" s="15">
        <f t="shared" si="6"/>
        <v>90</v>
      </c>
      <c r="G34" s="198">
        <f>'[2]12'!H36</f>
        <v>37</v>
      </c>
      <c r="H34" s="199">
        <f>'[2]12'!I36</f>
        <v>0</v>
      </c>
      <c r="I34" s="199">
        <f>'[2]12'!J36</f>
        <v>0</v>
      </c>
      <c r="J34" s="199">
        <f>'[2]12'!K36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8">
        <f>'[2]12'!B37</f>
        <v>40</v>
      </c>
      <c r="C35" s="199">
        <f>'[2]12'!C37</f>
        <v>50</v>
      </c>
      <c r="D35" s="199">
        <f>'[2]12'!D37</f>
        <v>0</v>
      </c>
      <c r="E35" s="199">
        <f>'[2]12'!E37</f>
        <v>0</v>
      </c>
      <c r="F35" s="15">
        <f t="shared" si="6"/>
        <v>90</v>
      </c>
      <c r="G35" s="198">
        <f>'[2]12'!H37</f>
        <v>37</v>
      </c>
      <c r="H35" s="199">
        <f>'[2]12'!I37</f>
        <v>0</v>
      </c>
      <c r="I35" s="199">
        <f>'[2]12'!J37</f>
        <v>0</v>
      </c>
      <c r="J35" s="199">
        <f>'[2]12'!K37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8">
        <f>'[2]12'!B38</f>
        <v>40</v>
      </c>
      <c r="C36" s="199">
        <f>'[2]12'!C38</f>
        <v>50</v>
      </c>
      <c r="D36" s="199">
        <f>'[2]12'!D38</f>
        <v>0</v>
      </c>
      <c r="E36" s="199">
        <f>'[2]12'!E38</f>
        <v>0</v>
      </c>
      <c r="F36" s="15">
        <f t="shared" si="6"/>
        <v>90</v>
      </c>
      <c r="G36" s="198">
        <f>'[2]12'!H38</f>
        <v>37</v>
      </c>
      <c r="H36" s="199">
        <f>'[2]12'!I38</f>
        <v>0</v>
      </c>
      <c r="I36" s="199">
        <f>'[2]12'!J38</f>
        <v>0</v>
      </c>
      <c r="J36" s="199">
        <f>'[2]12'!K38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8">
        <f>'[2]12'!B39</f>
        <v>40</v>
      </c>
      <c r="C37" s="199">
        <f>'[2]12'!C39</f>
        <v>50</v>
      </c>
      <c r="D37" s="199">
        <f>'[2]12'!D39</f>
        <v>0</v>
      </c>
      <c r="E37" s="199">
        <f>'[2]12'!E39</f>
        <v>0</v>
      </c>
      <c r="F37" s="15">
        <f t="shared" si="6"/>
        <v>90</v>
      </c>
      <c r="G37" s="198">
        <f>'[2]12'!H39</f>
        <v>37</v>
      </c>
      <c r="H37" s="199">
        <f>'[2]12'!I39</f>
        <v>0</v>
      </c>
      <c r="I37" s="199">
        <f>'[2]12'!J39</f>
        <v>0</v>
      </c>
      <c r="J37" s="199">
        <f>'[2]12'!K39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8">
        <f>'[2]12'!B40</f>
        <v>40</v>
      </c>
      <c r="C38" s="199">
        <f>'[2]12'!C40</f>
        <v>50</v>
      </c>
      <c r="D38" s="199">
        <f>'[2]12'!D40</f>
        <v>0</v>
      </c>
      <c r="E38" s="199">
        <f>'[2]12'!E40</f>
        <v>0</v>
      </c>
      <c r="F38" s="15">
        <f t="shared" si="6"/>
        <v>90</v>
      </c>
      <c r="G38" s="198">
        <f>'[2]12'!H40</f>
        <v>37</v>
      </c>
      <c r="H38" s="199">
        <f>'[2]12'!I40</f>
        <v>0</v>
      </c>
      <c r="I38" s="199">
        <f>'[2]12'!J40</f>
        <v>0</v>
      </c>
      <c r="J38" s="199">
        <f>'[2]12'!K40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8">
        <f>'[2]12'!B41</f>
        <v>40</v>
      </c>
      <c r="C39" s="199">
        <f>'[2]12'!C41</f>
        <v>50</v>
      </c>
      <c r="D39" s="199">
        <f>'[2]12'!D41</f>
        <v>0</v>
      </c>
      <c r="E39" s="199">
        <f>'[2]12'!E41</f>
        <v>0</v>
      </c>
      <c r="F39" s="15">
        <f t="shared" si="6"/>
        <v>90</v>
      </c>
      <c r="G39" s="198">
        <f>'[2]12'!H41</f>
        <v>37</v>
      </c>
      <c r="H39" s="199">
        <f>'[2]12'!I41</f>
        <v>0</v>
      </c>
      <c r="I39" s="199">
        <f>'[2]12'!J41</f>
        <v>0</v>
      </c>
      <c r="J39" s="199">
        <f>'[2]12'!K41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8">
        <f>'[2]12'!B42</f>
        <v>40</v>
      </c>
      <c r="C40" s="199">
        <f>'[2]12'!C42</f>
        <v>50</v>
      </c>
      <c r="D40" s="199">
        <f>'[2]12'!D42</f>
        <v>0</v>
      </c>
      <c r="E40" s="199">
        <f>'[2]12'!E42</f>
        <v>0</v>
      </c>
      <c r="F40" s="15">
        <f t="shared" si="6"/>
        <v>90</v>
      </c>
      <c r="G40" s="198">
        <f>'[2]12'!H42</f>
        <v>37</v>
      </c>
      <c r="H40" s="199">
        <f>'[2]12'!I42</f>
        <v>0</v>
      </c>
      <c r="I40" s="199">
        <f>'[2]12'!J42</f>
        <v>0</v>
      </c>
      <c r="J40" s="199">
        <f>'[2]12'!K42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8">
        <f>'[2]12'!B43</f>
        <v>40</v>
      </c>
      <c r="C41" s="199">
        <f>'[2]12'!C43</f>
        <v>50</v>
      </c>
      <c r="D41" s="199">
        <f>'[2]12'!D43</f>
        <v>0</v>
      </c>
      <c r="E41" s="199">
        <f>'[2]12'!E43</f>
        <v>0</v>
      </c>
      <c r="F41" s="15">
        <f t="shared" si="6"/>
        <v>90</v>
      </c>
      <c r="G41" s="198">
        <f>'[2]12'!H43</f>
        <v>37</v>
      </c>
      <c r="H41" s="199">
        <f>'[2]12'!I43</f>
        <v>0</v>
      </c>
      <c r="I41" s="199">
        <f>'[2]12'!J43</f>
        <v>0</v>
      </c>
      <c r="J41" s="199">
        <f>'[2]12'!K43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8">
        <f>'[2]12'!B44</f>
        <v>40</v>
      </c>
      <c r="C42" s="199">
        <f>'[2]12'!C44</f>
        <v>50</v>
      </c>
      <c r="D42" s="199">
        <f>'[2]12'!D44</f>
        <v>0</v>
      </c>
      <c r="E42" s="199">
        <f>'[2]12'!E44</f>
        <v>0</v>
      </c>
      <c r="F42" s="15">
        <f t="shared" si="6"/>
        <v>90</v>
      </c>
      <c r="G42" s="198">
        <f>'[2]12'!H44</f>
        <v>37</v>
      </c>
      <c r="H42" s="199">
        <f>'[2]12'!I44</f>
        <v>0</v>
      </c>
      <c r="I42" s="199">
        <f>'[2]12'!J44</f>
        <v>0</v>
      </c>
      <c r="J42" s="199">
        <f>'[2]12'!K44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8">
        <f>'[2]12'!B45</f>
        <v>40</v>
      </c>
      <c r="C43" s="199">
        <f>'[2]12'!C45</f>
        <v>50</v>
      </c>
      <c r="D43" s="199">
        <f>'[2]12'!D45</f>
        <v>0</v>
      </c>
      <c r="E43" s="199">
        <f>'[2]12'!E45</f>
        <v>0</v>
      </c>
      <c r="F43" s="15">
        <f t="shared" si="6"/>
        <v>90</v>
      </c>
      <c r="G43" s="198">
        <f>'[2]12'!H45</f>
        <v>37</v>
      </c>
      <c r="H43" s="199">
        <f>'[2]12'!I45</f>
        <v>0</v>
      </c>
      <c r="I43" s="199">
        <f>'[2]12'!J45</f>
        <v>0</v>
      </c>
      <c r="J43" s="199">
        <f>'[2]12'!K45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8">
        <f>'[2]12'!B46</f>
        <v>40</v>
      </c>
      <c r="C44" s="199">
        <f>'[2]12'!C46</f>
        <v>50</v>
      </c>
      <c r="D44" s="199">
        <f>'[2]12'!D46</f>
        <v>0</v>
      </c>
      <c r="E44" s="199">
        <f>'[2]12'!E46</f>
        <v>0</v>
      </c>
      <c r="F44" s="15">
        <f t="shared" si="6"/>
        <v>90</v>
      </c>
      <c r="G44" s="198">
        <f>'[2]12'!H46</f>
        <v>37</v>
      </c>
      <c r="H44" s="199">
        <f>'[2]12'!I46</f>
        <v>0</v>
      </c>
      <c r="I44" s="199">
        <f>'[2]12'!J46</f>
        <v>0</v>
      </c>
      <c r="J44" s="199">
        <f>'[2]12'!K46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8">
        <f>'[2]12'!B47</f>
        <v>40</v>
      </c>
      <c r="C45" s="199">
        <f>'[2]12'!C47</f>
        <v>50</v>
      </c>
      <c r="D45" s="199">
        <f>'[2]12'!D47</f>
        <v>0</v>
      </c>
      <c r="E45" s="199">
        <f>'[2]12'!E47</f>
        <v>0</v>
      </c>
      <c r="F45" s="15">
        <f t="shared" si="6"/>
        <v>90</v>
      </c>
      <c r="G45" s="198">
        <f>'[2]12'!H47</f>
        <v>37</v>
      </c>
      <c r="H45" s="199">
        <f>'[2]12'!I47</f>
        <v>0</v>
      </c>
      <c r="I45" s="199">
        <f>'[2]12'!J47</f>
        <v>0</v>
      </c>
      <c r="J45" s="199">
        <f>'[2]12'!K47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8">
        <f>'[2]12'!B48</f>
        <v>40</v>
      </c>
      <c r="C46" s="199">
        <f>'[2]12'!C48</f>
        <v>50</v>
      </c>
      <c r="D46" s="199">
        <f>'[2]12'!D48</f>
        <v>0</v>
      </c>
      <c r="E46" s="199">
        <f>'[2]12'!E48</f>
        <v>0</v>
      </c>
      <c r="F46" s="15">
        <f t="shared" si="6"/>
        <v>90</v>
      </c>
      <c r="G46" s="198">
        <f>'[2]12'!H48</f>
        <v>37</v>
      </c>
      <c r="H46" s="199">
        <f>'[2]12'!I48</f>
        <v>0</v>
      </c>
      <c r="I46" s="199">
        <f>'[2]12'!J48</f>
        <v>0</v>
      </c>
      <c r="J46" s="199">
        <f>'[2]12'!K48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8">
        <f>'[2]12'!B49</f>
        <v>40</v>
      </c>
      <c r="C47" s="199">
        <f>'[2]12'!C49</f>
        <v>50</v>
      </c>
      <c r="D47" s="199">
        <f>'[2]12'!D49</f>
        <v>0</v>
      </c>
      <c r="E47" s="199">
        <f>'[2]12'!E49</f>
        <v>0</v>
      </c>
      <c r="F47" s="15">
        <f t="shared" si="6"/>
        <v>90</v>
      </c>
      <c r="G47" s="198">
        <f>'[2]12'!H49</f>
        <v>37</v>
      </c>
      <c r="H47" s="199">
        <f>'[2]12'!I49</f>
        <v>0</v>
      </c>
      <c r="I47" s="199">
        <f>'[2]12'!J49</f>
        <v>0</v>
      </c>
      <c r="J47" s="199">
        <f>'[2]12'!K49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8">
        <f>'[2]12'!B50</f>
        <v>40</v>
      </c>
      <c r="C48" s="199">
        <f>'[2]12'!C50</f>
        <v>50</v>
      </c>
      <c r="D48" s="199">
        <f>'[2]12'!D50</f>
        <v>0</v>
      </c>
      <c r="E48" s="199">
        <f>'[2]12'!E50</f>
        <v>0</v>
      </c>
      <c r="F48" s="15">
        <f t="shared" si="6"/>
        <v>90</v>
      </c>
      <c r="G48" s="198">
        <f>'[2]12'!H50</f>
        <v>37</v>
      </c>
      <c r="H48" s="199">
        <f>'[2]12'!I50</f>
        <v>0</v>
      </c>
      <c r="I48" s="199">
        <f>'[2]12'!J50</f>
        <v>0</v>
      </c>
      <c r="J48" s="199">
        <f>'[2]12'!K50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8">
        <f>'[2]12'!B51</f>
        <v>40</v>
      </c>
      <c r="C49" s="199">
        <f>'[2]12'!C51</f>
        <v>50</v>
      </c>
      <c r="D49" s="199">
        <f>'[2]12'!D51</f>
        <v>0</v>
      </c>
      <c r="E49" s="199">
        <f>'[2]12'!E51</f>
        <v>0</v>
      </c>
      <c r="F49" s="15">
        <f t="shared" si="6"/>
        <v>90</v>
      </c>
      <c r="G49" s="198">
        <f>'[2]12'!H51</f>
        <v>37</v>
      </c>
      <c r="H49" s="199">
        <f>'[2]12'!I51</f>
        <v>0</v>
      </c>
      <c r="I49" s="199">
        <f>'[2]12'!J51</f>
        <v>0</v>
      </c>
      <c r="J49" s="199">
        <f>'[2]12'!K51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8">
        <f>'[2]12'!B52</f>
        <v>40</v>
      </c>
      <c r="C50" s="199">
        <f>'[2]12'!C52</f>
        <v>50</v>
      </c>
      <c r="D50" s="199">
        <f>'[2]12'!D52</f>
        <v>0</v>
      </c>
      <c r="E50" s="199">
        <f>'[2]12'!E52</f>
        <v>0</v>
      </c>
      <c r="F50" s="15">
        <f t="shared" si="6"/>
        <v>90</v>
      </c>
      <c r="G50" s="198">
        <f>'[2]12'!H52</f>
        <v>37</v>
      </c>
      <c r="H50" s="199">
        <f>'[2]12'!I52</f>
        <v>0</v>
      </c>
      <c r="I50" s="199">
        <f>'[2]12'!J52</f>
        <v>0</v>
      </c>
      <c r="J50" s="199">
        <f>'[2]12'!K52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8">
        <f>'[2]12'!B53</f>
        <v>40</v>
      </c>
      <c r="C51" s="199">
        <f>'[2]12'!C53</f>
        <v>50</v>
      </c>
      <c r="D51" s="199">
        <f>'[2]12'!D53</f>
        <v>0</v>
      </c>
      <c r="E51" s="199">
        <f>'[2]12'!E53</f>
        <v>0</v>
      </c>
      <c r="F51" s="15">
        <f t="shared" si="6"/>
        <v>90</v>
      </c>
      <c r="G51" s="198">
        <f>'[2]12'!H53</f>
        <v>37</v>
      </c>
      <c r="H51" s="199">
        <f>'[2]12'!I53</f>
        <v>0</v>
      </c>
      <c r="I51" s="199">
        <f>'[2]12'!J53</f>
        <v>0</v>
      </c>
      <c r="J51" s="199">
        <f>'[2]12'!K53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8">
        <f>'[2]12'!B54</f>
        <v>40</v>
      </c>
      <c r="C52" s="199">
        <f>'[2]12'!C54</f>
        <v>50</v>
      </c>
      <c r="D52" s="199">
        <f>'[2]12'!D54</f>
        <v>0</v>
      </c>
      <c r="E52" s="199">
        <f>'[2]12'!E54</f>
        <v>0</v>
      </c>
      <c r="F52" s="15">
        <f t="shared" si="6"/>
        <v>90</v>
      </c>
      <c r="G52" s="198">
        <f>'[2]12'!H54</f>
        <v>36</v>
      </c>
      <c r="H52" s="199">
        <f>'[2]12'!I54</f>
        <v>0</v>
      </c>
      <c r="I52" s="199">
        <f>'[2]12'!J54</f>
        <v>0</v>
      </c>
      <c r="J52" s="199">
        <f>'[2]12'!K54</f>
        <v>0</v>
      </c>
      <c r="K52" s="15">
        <f t="shared" si="3"/>
        <v>36</v>
      </c>
      <c r="L52" s="18">
        <f>frq!C52</f>
        <v>1</v>
      </c>
      <c r="M52" s="124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198">
        <f>'[2]12'!B55</f>
        <v>40</v>
      </c>
      <c r="C53" s="199">
        <f>'[2]12'!C55</f>
        <v>50</v>
      </c>
      <c r="D53" s="199">
        <f>'[2]12'!D55</f>
        <v>0</v>
      </c>
      <c r="E53" s="199">
        <f>'[2]12'!E55</f>
        <v>0</v>
      </c>
      <c r="F53" s="15">
        <f t="shared" si="6"/>
        <v>90</v>
      </c>
      <c r="G53" s="198">
        <f>'[2]12'!H55</f>
        <v>36</v>
      </c>
      <c r="H53" s="199">
        <f>'[2]12'!I55</f>
        <v>0</v>
      </c>
      <c r="I53" s="199">
        <f>'[2]12'!J55</f>
        <v>0</v>
      </c>
      <c r="J53" s="199">
        <f>'[2]12'!K55</f>
        <v>0</v>
      </c>
      <c r="K53" s="15">
        <f t="shared" si="3"/>
        <v>36</v>
      </c>
      <c r="L53" s="18">
        <f>frq!C53</f>
        <v>1</v>
      </c>
      <c r="M53" s="124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198">
        <f>'[2]12'!B56</f>
        <v>40</v>
      </c>
      <c r="C54" s="199">
        <f>'[2]12'!C56</f>
        <v>50</v>
      </c>
      <c r="D54" s="199">
        <f>'[2]12'!D56</f>
        <v>0</v>
      </c>
      <c r="E54" s="199">
        <f>'[2]12'!E56</f>
        <v>0</v>
      </c>
      <c r="F54" s="15">
        <f t="shared" si="6"/>
        <v>90</v>
      </c>
      <c r="G54" s="198">
        <f>'[2]12'!H56</f>
        <v>36</v>
      </c>
      <c r="H54" s="199">
        <f>'[2]12'!I56</f>
        <v>0</v>
      </c>
      <c r="I54" s="199">
        <f>'[2]12'!J56</f>
        <v>0</v>
      </c>
      <c r="J54" s="199">
        <f>'[2]12'!K56</f>
        <v>0</v>
      </c>
      <c r="K54" s="15">
        <f t="shared" si="3"/>
        <v>36</v>
      </c>
      <c r="L54" s="18">
        <f>frq!C54</f>
        <v>1</v>
      </c>
      <c r="M54" s="124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</row>
    <row r="55" spans="1:18">
      <c r="A55" s="8" t="s">
        <v>97</v>
      </c>
      <c r="B55" s="198">
        <f>'[2]12'!B57</f>
        <v>40</v>
      </c>
      <c r="C55" s="199">
        <f>'[2]12'!C57</f>
        <v>50</v>
      </c>
      <c r="D55" s="199">
        <f>'[2]12'!D57</f>
        <v>0</v>
      </c>
      <c r="E55" s="199">
        <f>'[2]12'!E57</f>
        <v>0</v>
      </c>
      <c r="F55" s="15">
        <f t="shared" si="6"/>
        <v>90</v>
      </c>
      <c r="G55" s="198">
        <f>'[2]12'!H57</f>
        <v>36</v>
      </c>
      <c r="H55" s="199">
        <f>'[2]12'!I57</f>
        <v>0</v>
      </c>
      <c r="I55" s="199">
        <f>'[2]12'!J57</f>
        <v>0</v>
      </c>
      <c r="J55" s="199">
        <f>'[2]12'!K57</f>
        <v>0</v>
      </c>
      <c r="K55" s="15">
        <f t="shared" si="3"/>
        <v>36</v>
      </c>
      <c r="L55" s="18">
        <f>frq!C55</f>
        <v>1</v>
      </c>
      <c r="M55" s="124">
        <f t="shared" si="4"/>
        <v>35.299999999999997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35.299999999999997</v>
      </c>
      <c r="R55" s="18">
        <v>0.7</v>
      </c>
    </row>
    <row r="56" spans="1:18">
      <c r="A56" s="8" t="s">
        <v>98</v>
      </c>
      <c r="B56" s="198">
        <f>'[2]12'!B58</f>
        <v>40</v>
      </c>
      <c r="C56" s="199">
        <f>'[2]12'!C58</f>
        <v>50</v>
      </c>
      <c r="D56" s="199">
        <f>'[2]12'!D58</f>
        <v>0</v>
      </c>
      <c r="E56" s="199">
        <f>'[2]12'!E58</f>
        <v>0</v>
      </c>
      <c r="F56" s="15">
        <f t="shared" si="6"/>
        <v>90</v>
      </c>
      <c r="G56" s="198">
        <f>'[2]12'!H58</f>
        <v>36</v>
      </c>
      <c r="H56" s="199">
        <f>'[2]12'!I58</f>
        <v>0</v>
      </c>
      <c r="I56" s="199">
        <f>'[2]12'!J58</f>
        <v>0</v>
      </c>
      <c r="J56" s="199">
        <f>'[2]12'!K58</f>
        <v>0</v>
      </c>
      <c r="K56" s="15">
        <f t="shared" si="3"/>
        <v>36</v>
      </c>
      <c r="L56" s="18">
        <f>frq!C56</f>
        <v>1</v>
      </c>
      <c r="M56" s="124">
        <f t="shared" si="4"/>
        <v>35.299999999999997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35.299999999999997</v>
      </c>
      <c r="R56" s="18">
        <v>0.7</v>
      </c>
    </row>
    <row r="57" spans="1:18">
      <c r="A57" s="8" t="s">
        <v>99</v>
      </c>
      <c r="B57" s="198">
        <f>'[2]12'!B59</f>
        <v>40</v>
      </c>
      <c r="C57" s="199">
        <f>'[2]12'!C59</f>
        <v>50</v>
      </c>
      <c r="D57" s="199">
        <f>'[2]12'!D59</f>
        <v>0</v>
      </c>
      <c r="E57" s="199">
        <f>'[2]12'!E59</f>
        <v>0</v>
      </c>
      <c r="F57" s="15">
        <f t="shared" si="6"/>
        <v>90</v>
      </c>
      <c r="G57" s="198">
        <f>'[2]12'!H59</f>
        <v>36</v>
      </c>
      <c r="H57" s="199">
        <f>'[2]12'!I59</f>
        <v>0</v>
      </c>
      <c r="I57" s="199">
        <f>'[2]12'!J59</f>
        <v>0</v>
      </c>
      <c r="J57" s="199">
        <f>'[2]12'!K59</f>
        <v>0</v>
      </c>
      <c r="K57" s="15">
        <f t="shared" si="3"/>
        <v>36</v>
      </c>
      <c r="L57" s="18">
        <f>frq!C57</f>
        <v>1</v>
      </c>
      <c r="M57" s="124">
        <f t="shared" si="4"/>
        <v>35.299999999999997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35.299999999999997</v>
      </c>
      <c r="R57" s="18">
        <v>0.7</v>
      </c>
    </row>
    <row r="58" spans="1:18">
      <c r="A58" s="8" t="s">
        <v>100</v>
      </c>
      <c r="B58" s="198">
        <f>'[2]12'!B60</f>
        <v>40</v>
      </c>
      <c r="C58" s="199">
        <f>'[2]12'!C60</f>
        <v>50</v>
      </c>
      <c r="D58" s="199">
        <f>'[2]12'!D60</f>
        <v>0</v>
      </c>
      <c r="E58" s="199">
        <f>'[2]12'!E60</f>
        <v>0</v>
      </c>
      <c r="F58" s="15">
        <f t="shared" si="6"/>
        <v>90</v>
      </c>
      <c r="G58" s="198">
        <f>'[2]12'!H60</f>
        <v>35</v>
      </c>
      <c r="H58" s="199">
        <f>'[2]12'!I60</f>
        <v>0</v>
      </c>
      <c r="I58" s="199">
        <f>'[2]12'!J60</f>
        <v>0</v>
      </c>
      <c r="J58" s="199">
        <f>'[2]12'!K60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198">
        <f>'[2]12'!B61</f>
        <v>40</v>
      </c>
      <c r="C59" s="199">
        <f>'[2]12'!C61</f>
        <v>50</v>
      </c>
      <c r="D59" s="199">
        <f>'[2]12'!D61</f>
        <v>0</v>
      </c>
      <c r="E59" s="199">
        <f>'[2]12'!E61</f>
        <v>0</v>
      </c>
      <c r="F59" s="15">
        <f t="shared" si="6"/>
        <v>90</v>
      </c>
      <c r="G59" s="198">
        <f>'[2]12'!H61</f>
        <v>35</v>
      </c>
      <c r="H59" s="199">
        <f>'[2]12'!I61</f>
        <v>0</v>
      </c>
      <c r="I59" s="199">
        <f>'[2]12'!J61</f>
        <v>0</v>
      </c>
      <c r="J59" s="199">
        <f>'[2]12'!K61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198">
        <f>'[2]12'!B62</f>
        <v>40</v>
      </c>
      <c r="C60" s="199">
        <f>'[2]12'!C62</f>
        <v>50</v>
      </c>
      <c r="D60" s="199">
        <f>'[2]12'!D62</f>
        <v>0</v>
      </c>
      <c r="E60" s="199">
        <f>'[2]12'!E62</f>
        <v>0</v>
      </c>
      <c r="F60" s="15">
        <f t="shared" si="6"/>
        <v>90</v>
      </c>
      <c r="G60" s="198">
        <f>'[2]12'!H62</f>
        <v>35</v>
      </c>
      <c r="H60" s="199">
        <f>'[2]12'!I62</f>
        <v>0</v>
      </c>
      <c r="I60" s="199">
        <f>'[2]12'!J62</f>
        <v>0</v>
      </c>
      <c r="J60" s="199">
        <f>'[2]12'!K62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198">
        <f>'[2]12'!B63</f>
        <v>40</v>
      </c>
      <c r="C61" s="199">
        <f>'[2]12'!C63</f>
        <v>50</v>
      </c>
      <c r="D61" s="199">
        <f>'[2]12'!D63</f>
        <v>0</v>
      </c>
      <c r="E61" s="199">
        <f>'[2]12'!E63</f>
        <v>0</v>
      </c>
      <c r="F61" s="15">
        <f t="shared" si="6"/>
        <v>90</v>
      </c>
      <c r="G61" s="198">
        <f>'[2]12'!H63</f>
        <v>35</v>
      </c>
      <c r="H61" s="199">
        <f>'[2]12'!I63</f>
        <v>0</v>
      </c>
      <c r="I61" s="199">
        <f>'[2]12'!J63</f>
        <v>0</v>
      </c>
      <c r="J61" s="199">
        <f>'[2]12'!K63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198">
        <f>'[2]12'!B64</f>
        <v>40</v>
      </c>
      <c r="C62" s="199">
        <f>'[2]12'!C64</f>
        <v>50</v>
      </c>
      <c r="D62" s="199">
        <f>'[2]12'!D64</f>
        <v>0</v>
      </c>
      <c r="E62" s="199">
        <f>'[2]12'!E64</f>
        <v>0</v>
      </c>
      <c r="F62" s="15">
        <f t="shared" si="6"/>
        <v>90</v>
      </c>
      <c r="G62" s="198">
        <f>'[2]12'!H64</f>
        <v>35</v>
      </c>
      <c r="H62" s="199">
        <f>'[2]12'!I64</f>
        <v>0</v>
      </c>
      <c r="I62" s="199">
        <f>'[2]12'!J64</f>
        <v>0</v>
      </c>
      <c r="J62" s="199">
        <f>'[2]12'!K64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198">
        <f>'[2]12'!B65</f>
        <v>40</v>
      </c>
      <c r="C63" s="199">
        <f>'[2]12'!C65</f>
        <v>50</v>
      </c>
      <c r="D63" s="199">
        <f>'[2]12'!D65</f>
        <v>0</v>
      </c>
      <c r="E63" s="199">
        <f>'[2]12'!E65</f>
        <v>0</v>
      </c>
      <c r="F63" s="15">
        <f t="shared" si="6"/>
        <v>90</v>
      </c>
      <c r="G63" s="198">
        <f>'[2]12'!H65</f>
        <v>35</v>
      </c>
      <c r="H63" s="199">
        <f>'[2]12'!I65</f>
        <v>0</v>
      </c>
      <c r="I63" s="199">
        <f>'[2]12'!J65</f>
        <v>0</v>
      </c>
      <c r="J63" s="199">
        <f>'[2]12'!K65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198">
        <f>'[2]12'!B66</f>
        <v>40</v>
      </c>
      <c r="C64" s="199">
        <f>'[2]12'!C66</f>
        <v>50</v>
      </c>
      <c r="D64" s="199">
        <f>'[2]12'!D66</f>
        <v>0</v>
      </c>
      <c r="E64" s="199">
        <f>'[2]12'!E66</f>
        <v>0</v>
      </c>
      <c r="F64" s="15">
        <f t="shared" si="6"/>
        <v>90</v>
      </c>
      <c r="G64" s="198">
        <f>'[2]12'!H66</f>
        <v>35</v>
      </c>
      <c r="H64" s="199">
        <f>'[2]12'!I66</f>
        <v>0</v>
      </c>
      <c r="I64" s="199">
        <f>'[2]12'!J66</f>
        <v>0</v>
      </c>
      <c r="J64" s="199">
        <f>'[2]12'!K66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198">
        <f>'[2]12'!B67</f>
        <v>40</v>
      </c>
      <c r="C65" s="199">
        <f>'[2]12'!C67</f>
        <v>50</v>
      </c>
      <c r="D65" s="199">
        <f>'[2]12'!D67</f>
        <v>0</v>
      </c>
      <c r="E65" s="199">
        <f>'[2]12'!E67</f>
        <v>0</v>
      </c>
      <c r="F65" s="15">
        <f t="shared" si="6"/>
        <v>90</v>
      </c>
      <c r="G65" s="198">
        <f>'[2]12'!H67</f>
        <v>35</v>
      </c>
      <c r="H65" s="199">
        <f>'[2]12'!I67</f>
        <v>0</v>
      </c>
      <c r="I65" s="199">
        <f>'[2]12'!J67</f>
        <v>0</v>
      </c>
      <c r="J65" s="199">
        <f>'[2]12'!K67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198">
        <f>'[2]12'!B68</f>
        <v>40</v>
      </c>
      <c r="C66" s="199">
        <f>'[2]12'!C68</f>
        <v>50</v>
      </c>
      <c r="D66" s="199">
        <f>'[2]12'!D68</f>
        <v>0</v>
      </c>
      <c r="E66" s="199">
        <f>'[2]12'!E68</f>
        <v>0</v>
      </c>
      <c r="F66" s="15">
        <f t="shared" si="6"/>
        <v>90</v>
      </c>
      <c r="G66" s="198">
        <f>'[2]12'!H68</f>
        <v>35</v>
      </c>
      <c r="H66" s="199">
        <f>'[2]12'!I68</f>
        <v>0</v>
      </c>
      <c r="I66" s="199">
        <f>'[2]12'!J68</f>
        <v>0</v>
      </c>
      <c r="J66" s="199">
        <f>'[2]12'!K68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198">
        <f>'[2]12'!B69</f>
        <v>40</v>
      </c>
      <c r="C67" s="199">
        <f>'[2]12'!C69</f>
        <v>50</v>
      </c>
      <c r="D67" s="199">
        <f>'[2]12'!D69</f>
        <v>0</v>
      </c>
      <c r="E67" s="199">
        <f>'[2]12'!E69</f>
        <v>0</v>
      </c>
      <c r="F67" s="15">
        <f t="shared" si="6"/>
        <v>90</v>
      </c>
      <c r="G67" s="198">
        <f>'[2]12'!H69</f>
        <v>35</v>
      </c>
      <c r="H67" s="199">
        <f>'[2]12'!I69</f>
        <v>0</v>
      </c>
      <c r="I67" s="199">
        <f>'[2]12'!J69</f>
        <v>0</v>
      </c>
      <c r="J67" s="199">
        <f>'[2]12'!K69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198">
        <f>'[2]12'!B70</f>
        <v>40</v>
      </c>
      <c r="C68" s="199">
        <f>'[2]12'!C70</f>
        <v>50</v>
      </c>
      <c r="D68" s="199">
        <f>'[2]12'!D70</f>
        <v>0</v>
      </c>
      <c r="E68" s="199">
        <f>'[2]12'!E70</f>
        <v>0</v>
      </c>
      <c r="F68" s="15">
        <f t="shared" si="6"/>
        <v>90</v>
      </c>
      <c r="G68" s="198">
        <f>'[2]12'!H70</f>
        <v>35</v>
      </c>
      <c r="H68" s="199">
        <f>'[2]12'!I70</f>
        <v>0</v>
      </c>
      <c r="I68" s="199">
        <f>'[2]12'!J70</f>
        <v>0</v>
      </c>
      <c r="J68" s="199">
        <f>'[2]12'!K70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198">
        <f>'[2]12'!B71</f>
        <v>40</v>
      </c>
      <c r="C69" s="199">
        <f>'[2]12'!C71</f>
        <v>50</v>
      </c>
      <c r="D69" s="199">
        <f>'[2]12'!D71</f>
        <v>0</v>
      </c>
      <c r="E69" s="199">
        <f>'[2]12'!E71</f>
        <v>0</v>
      </c>
      <c r="F69" s="15">
        <f t="shared" ref="F69:F98" si="16">SUM(B69:E69)</f>
        <v>90</v>
      </c>
      <c r="G69" s="198">
        <f>'[2]12'!H71</f>
        <v>35</v>
      </c>
      <c r="H69" s="199">
        <f>'[2]12'!I71</f>
        <v>0</v>
      </c>
      <c r="I69" s="199">
        <f>'[2]12'!J71</f>
        <v>0</v>
      </c>
      <c r="J69" s="199">
        <f>'[2]12'!K71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198">
        <f>'[2]12'!B72</f>
        <v>40</v>
      </c>
      <c r="C70" s="199">
        <f>'[2]12'!C72</f>
        <v>50</v>
      </c>
      <c r="D70" s="199">
        <f>'[2]12'!D72</f>
        <v>0</v>
      </c>
      <c r="E70" s="199">
        <f>'[2]12'!E72</f>
        <v>0</v>
      </c>
      <c r="F70" s="15">
        <f t="shared" si="16"/>
        <v>90</v>
      </c>
      <c r="G70" s="198">
        <f>'[2]12'!H72</f>
        <v>35</v>
      </c>
      <c r="H70" s="199">
        <f>'[2]12'!I72</f>
        <v>0</v>
      </c>
      <c r="I70" s="199">
        <f>'[2]12'!J72</f>
        <v>0</v>
      </c>
      <c r="J70" s="199">
        <f>'[2]12'!K72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198">
        <f>'[2]12'!B73</f>
        <v>40</v>
      </c>
      <c r="C71" s="199">
        <f>'[2]12'!C73</f>
        <v>50</v>
      </c>
      <c r="D71" s="199">
        <f>'[2]12'!D73</f>
        <v>0</v>
      </c>
      <c r="E71" s="199">
        <f>'[2]12'!E73</f>
        <v>0</v>
      </c>
      <c r="F71" s="15">
        <f t="shared" si="16"/>
        <v>90</v>
      </c>
      <c r="G71" s="198">
        <f>'[2]12'!H73</f>
        <v>35</v>
      </c>
      <c r="H71" s="199">
        <f>'[2]12'!I73</f>
        <v>0</v>
      </c>
      <c r="I71" s="199">
        <f>'[2]12'!J73</f>
        <v>0</v>
      </c>
      <c r="J71" s="199">
        <f>'[2]12'!K73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198">
        <f>'[2]12'!B74</f>
        <v>40</v>
      </c>
      <c r="C72" s="199">
        <f>'[2]12'!C74</f>
        <v>50</v>
      </c>
      <c r="D72" s="199">
        <f>'[2]12'!D74</f>
        <v>0</v>
      </c>
      <c r="E72" s="199">
        <f>'[2]12'!E74</f>
        <v>0</v>
      </c>
      <c r="F72" s="15">
        <f t="shared" si="16"/>
        <v>90</v>
      </c>
      <c r="G72" s="198">
        <f>'[2]12'!H74</f>
        <v>35</v>
      </c>
      <c r="H72" s="199">
        <f>'[2]12'!I74</f>
        <v>0</v>
      </c>
      <c r="I72" s="199">
        <f>'[2]12'!J74</f>
        <v>0</v>
      </c>
      <c r="J72" s="199">
        <f>'[2]12'!K74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198">
        <f>'[2]12'!B75</f>
        <v>40</v>
      </c>
      <c r="C73" s="199">
        <f>'[2]12'!C75</f>
        <v>50</v>
      </c>
      <c r="D73" s="199">
        <f>'[2]12'!D75</f>
        <v>0</v>
      </c>
      <c r="E73" s="199">
        <f>'[2]12'!E75</f>
        <v>0</v>
      </c>
      <c r="F73" s="15">
        <f t="shared" si="16"/>
        <v>90</v>
      </c>
      <c r="G73" s="198">
        <f>'[2]12'!H75</f>
        <v>35</v>
      </c>
      <c r="H73" s="199">
        <f>'[2]12'!I75</f>
        <v>0</v>
      </c>
      <c r="I73" s="199">
        <f>'[2]12'!J75</f>
        <v>0</v>
      </c>
      <c r="J73" s="199">
        <f>'[2]12'!K75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198">
        <f>'[2]12'!B76</f>
        <v>40</v>
      </c>
      <c r="C74" s="199">
        <f>'[2]12'!C76</f>
        <v>50</v>
      </c>
      <c r="D74" s="199">
        <f>'[2]12'!D76</f>
        <v>0</v>
      </c>
      <c r="E74" s="199">
        <f>'[2]12'!E76</f>
        <v>0</v>
      </c>
      <c r="F74" s="15">
        <f t="shared" si="16"/>
        <v>90</v>
      </c>
      <c r="G74" s="198">
        <f>'[2]12'!H76</f>
        <v>36</v>
      </c>
      <c r="H74" s="199">
        <f>'[2]12'!I76</f>
        <v>0</v>
      </c>
      <c r="I74" s="199">
        <f>'[2]12'!J76</f>
        <v>0</v>
      </c>
      <c r="J74" s="199">
        <f>'[2]12'!K76</f>
        <v>0</v>
      </c>
      <c r="K74" s="15">
        <f t="shared" si="13"/>
        <v>36</v>
      </c>
      <c r="L74" s="18">
        <f>frq!C74</f>
        <v>1</v>
      </c>
      <c r="M74" s="124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198">
        <f>'[2]12'!B77</f>
        <v>40</v>
      </c>
      <c r="C75" s="199">
        <f>'[2]12'!C77</f>
        <v>50</v>
      </c>
      <c r="D75" s="199">
        <f>'[2]12'!D77</f>
        <v>0</v>
      </c>
      <c r="E75" s="199">
        <f>'[2]12'!E77</f>
        <v>0</v>
      </c>
      <c r="F75" s="15">
        <f t="shared" si="16"/>
        <v>90</v>
      </c>
      <c r="G75" s="198">
        <f>'[2]12'!H77</f>
        <v>36</v>
      </c>
      <c r="H75" s="199">
        <f>'[2]12'!I77</f>
        <v>0</v>
      </c>
      <c r="I75" s="199">
        <f>'[2]12'!J77</f>
        <v>0</v>
      </c>
      <c r="J75" s="199">
        <f>'[2]12'!K77</f>
        <v>0</v>
      </c>
      <c r="K75" s="15">
        <f t="shared" si="13"/>
        <v>36</v>
      </c>
      <c r="L75" s="18">
        <f>frq!C75</f>
        <v>1</v>
      </c>
      <c r="M75" s="124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198">
        <f>'[2]12'!B78</f>
        <v>40</v>
      </c>
      <c r="C76" s="199">
        <f>'[2]12'!C78</f>
        <v>50</v>
      </c>
      <c r="D76" s="199">
        <f>'[2]12'!D78</f>
        <v>0</v>
      </c>
      <c r="E76" s="199">
        <f>'[2]12'!E78</f>
        <v>0</v>
      </c>
      <c r="F76" s="15">
        <f t="shared" si="16"/>
        <v>90</v>
      </c>
      <c r="G76" s="198">
        <f>'[2]12'!H78</f>
        <v>36</v>
      </c>
      <c r="H76" s="199">
        <f>'[2]12'!I78</f>
        <v>0</v>
      </c>
      <c r="I76" s="199">
        <f>'[2]12'!J78</f>
        <v>0</v>
      </c>
      <c r="J76" s="199">
        <f>'[2]12'!K78</f>
        <v>0</v>
      </c>
      <c r="K76" s="15">
        <f t="shared" si="13"/>
        <v>36</v>
      </c>
      <c r="L76" s="18">
        <f>frq!C76</f>
        <v>1</v>
      </c>
      <c r="M76" s="124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198">
        <f>'[2]12'!B79</f>
        <v>40</v>
      </c>
      <c r="C77" s="199">
        <f>'[2]12'!C79</f>
        <v>50</v>
      </c>
      <c r="D77" s="199">
        <f>'[2]12'!D79</f>
        <v>0</v>
      </c>
      <c r="E77" s="199">
        <f>'[2]12'!E79</f>
        <v>0</v>
      </c>
      <c r="F77" s="15">
        <f t="shared" si="16"/>
        <v>90</v>
      </c>
      <c r="G77" s="198">
        <f>'[2]12'!H79</f>
        <v>37</v>
      </c>
      <c r="H77" s="199">
        <f>'[2]12'!I79</f>
        <v>0</v>
      </c>
      <c r="I77" s="199">
        <f>'[2]12'!J79</f>
        <v>0</v>
      </c>
      <c r="J77" s="199">
        <f>'[2]12'!K79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8">
        <f>'[2]12'!B80</f>
        <v>40</v>
      </c>
      <c r="C78" s="199">
        <f>'[2]12'!C80</f>
        <v>50</v>
      </c>
      <c r="D78" s="199">
        <f>'[2]12'!D80</f>
        <v>0</v>
      </c>
      <c r="E78" s="199">
        <f>'[2]12'!E80</f>
        <v>0</v>
      </c>
      <c r="F78" s="15">
        <f t="shared" si="16"/>
        <v>90</v>
      </c>
      <c r="G78" s="198">
        <f>'[2]12'!H80</f>
        <v>37</v>
      </c>
      <c r="H78" s="199">
        <f>'[2]12'!I80</f>
        <v>0</v>
      </c>
      <c r="I78" s="199">
        <f>'[2]12'!J80</f>
        <v>0</v>
      </c>
      <c r="J78" s="199">
        <f>'[2]12'!K80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8">
        <f>'[2]12'!B81</f>
        <v>40</v>
      </c>
      <c r="C79" s="199">
        <f>'[2]12'!C81</f>
        <v>50</v>
      </c>
      <c r="D79" s="199">
        <f>'[2]12'!D81</f>
        <v>0</v>
      </c>
      <c r="E79" s="199">
        <f>'[2]12'!E81</f>
        <v>0</v>
      </c>
      <c r="F79" s="15">
        <f t="shared" si="16"/>
        <v>90</v>
      </c>
      <c r="G79" s="198">
        <f>'[2]12'!H81</f>
        <v>37</v>
      </c>
      <c r="H79" s="199">
        <f>'[2]12'!I81</f>
        <v>0</v>
      </c>
      <c r="I79" s="199">
        <f>'[2]12'!J81</f>
        <v>0</v>
      </c>
      <c r="J79" s="199">
        <f>'[2]12'!K81</f>
        <v>0</v>
      </c>
      <c r="K79" s="15">
        <f t="shared" si="13"/>
        <v>37</v>
      </c>
      <c r="L79" s="18">
        <f>frq!C79</f>
        <v>1</v>
      </c>
      <c r="M79" s="124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198">
        <f>'[2]12'!B82</f>
        <v>40</v>
      </c>
      <c r="C80" s="199">
        <f>'[2]12'!C82</f>
        <v>50</v>
      </c>
      <c r="D80" s="199">
        <f>'[2]12'!D82</f>
        <v>0</v>
      </c>
      <c r="E80" s="199">
        <f>'[2]12'!E82</f>
        <v>0</v>
      </c>
      <c r="F80" s="15">
        <f t="shared" si="16"/>
        <v>90</v>
      </c>
      <c r="G80" s="198">
        <f>'[2]12'!H82</f>
        <v>37</v>
      </c>
      <c r="H80" s="199">
        <f>'[2]12'!I82</f>
        <v>0</v>
      </c>
      <c r="I80" s="199">
        <f>'[2]12'!J82</f>
        <v>0</v>
      </c>
      <c r="J80" s="199">
        <f>'[2]12'!K82</f>
        <v>0</v>
      </c>
      <c r="K80" s="15">
        <f t="shared" si="13"/>
        <v>37</v>
      </c>
      <c r="L80" s="18">
        <f>frq!C80</f>
        <v>1</v>
      </c>
      <c r="M80" s="124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198">
        <f>'[2]12'!B83</f>
        <v>40</v>
      </c>
      <c r="C81" s="199">
        <f>'[2]12'!C83</f>
        <v>50</v>
      </c>
      <c r="D81" s="199">
        <f>'[2]12'!D83</f>
        <v>0</v>
      </c>
      <c r="E81" s="199">
        <f>'[2]12'!E83</f>
        <v>0</v>
      </c>
      <c r="F81" s="15">
        <f t="shared" si="16"/>
        <v>90</v>
      </c>
      <c r="G81" s="198">
        <f>'[2]12'!H83</f>
        <v>37</v>
      </c>
      <c r="H81" s="199">
        <f>'[2]12'!I83</f>
        <v>0</v>
      </c>
      <c r="I81" s="199">
        <f>'[2]12'!J83</f>
        <v>0</v>
      </c>
      <c r="J81" s="199">
        <f>'[2]12'!K83</f>
        <v>0</v>
      </c>
      <c r="K81" s="15">
        <f t="shared" si="13"/>
        <v>37</v>
      </c>
      <c r="L81" s="18">
        <f>frq!C81</f>
        <v>1</v>
      </c>
      <c r="M81" s="124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198">
        <f>'[2]12'!B84</f>
        <v>40</v>
      </c>
      <c r="C82" s="199">
        <f>'[2]12'!C84</f>
        <v>50</v>
      </c>
      <c r="D82" s="199">
        <f>'[2]12'!D84</f>
        <v>0</v>
      </c>
      <c r="E82" s="199">
        <f>'[2]12'!E84</f>
        <v>0</v>
      </c>
      <c r="F82" s="15">
        <f t="shared" si="16"/>
        <v>90</v>
      </c>
      <c r="G82" s="198">
        <f>'[2]12'!H84</f>
        <v>37</v>
      </c>
      <c r="H82" s="199">
        <f>'[2]12'!I84</f>
        <v>0</v>
      </c>
      <c r="I82" s="199">
        <f>'[2]12'!J84</f>
        <v>0</v>
      </c>
      <c r="J82" s="199">
        <f>'[2]12'!K84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8">
        <f>'[2]12'!B85</f>
        <v>40</v>
      </c>
      <c r="C83" s="199">
        <f>'[2]12'!C85</f>
        <v>50</v>
      </c>
      <c r="D83" s="199">
        <f>'[2]12'!D85</f>
        <v>0</v>
      </c>
      <c r="E83" s="199">
        <f>'[2]12'!E85</f>
        <v>0</v>
      </c>
      <c r="F83" s="15">
        <f t="shared" si="16"/>
        <v>90</v>
      </c>
      <c r="G83" s="198">
        <f>'[2]12'!H85</f>
        <v>37</v>
      </c>
      <c r="H83" s="199">
        <f>'[2]12'!I85</f>
        <v>0</v>
      </c>
      <c r="I83" s="199">
        <f>'[2]12'!J85</f>
        <v>0</v>
      </c>
      <c r="J83" s="199">
        <f>'[2]12'!K85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8">
        <f>'[2]12'!B86</f>
        <v>40</v>
      </c>
      <c r="C84" s="199">
        <f>'[2]12'!C86</f>
        <v>50</v>
      </c>
      <c r="D84" s="199">
        <f>'[2]12'!D86</f>
        <v>0</v>
      </c>
      <c r="E84" s="199">
        <f>'[2]12'!E86</f>
        <v>0</v>
      </c>
      <c r="F84" s="15">
        <f t="shared" si="16"/>
        <v>90</v>
      </c>
      <c r="G84" s="198">
        <f>'[2]12'!H86</f>
        <v>37</v>
      </c>
      <c r="H84" s="199">
        <f>'[2]12'!I86</f>
        <v>0</v>
      </c>
      <c r="I84" s="199">
        <f>'[2]12'!J86</f>
        <v>0</v>
      </c>
      <c r="J84" s="199">
        <f>'[2]12'!K86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8">
        <f>'[2]12'!B87</f>
        <v>40</v>
      </c>
      <c r="C85" s="199">
        <f>'[2]12'!C87</f>
        <v>50</v>
      </c>
      <c r="D85" s="199">
        <f>'[2]12'!D87</f>
        <v>0</v>
      </c>
      <c r="E85" s="199">
        <f>'[2]12'!E87</f>
        <v>0</v>
      </c>
      <c r="F85" s="15">
        <f t="shared" si="16"/>
        <v>90</v>
      </c>
      <c r="G85" s="198">
        <f>'[2]12'!H87</f>
        <v>37</v>
      </c>
      <c r="H85" s="199">
        <f>'[2]12'!I87</f>
        <v>0</v>
      </c>
      <c r="I85" s="199">
        <f>'[2]12'!J87</f>
        <v>0</v>
      </c>
      <c r="J85" s="199">
        <f>'[2]12'!K87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8">
        <f>'[2]12'!B88</f>
        <v>40</v>
      </c>
      <c r="C86" s="199">
        <f>'[2]12'!C88</f>
        <v>50</v>
      </c>
      <c r="D86" s="199">
        <f>'[2]12'!D88</f>
        <v>0</v>
      </c>
      <c r="E86" s="199">
        <f>'[2]12'!E88</f>
        <v>0</v>
      </c>
      <c r="F86" s="15">
        <f t="shared" si="16"/>
        <v>90</v>
      </c>
      <c r="G86" s="198">
        <f>'[2]12'!H88</f>
        <v>37</v>
      </c>
      <c r="H86" s="199">
        <f>'[2]12'!I88</f>
        <v>0</v>
      </c>
      <c r="I86" s="199">
        <f>'[2]12'!J88</f>
        <v>0</v>
      </c>
      <c r="J86" s="199">
        <f>'[2]12'!K88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8">
        <f>'[2]12'!B89</f>
        <v>40</v>
      </c>
      <c r="C87" s="199">
        <f>'[2]12'!C89</f>
        <v>50</v>
      </c>
      <c r="D87" s="199">
        <f>'[2]12'!D89</f>
        <v>0</v>
      </c>
      <c r="E87" s="199">
        <f>'[2]12'!E89</f>
        <v>0</v>
      </c>
      <c r="F87" s="15">
        <f t="shared" si="16"/>
        <v>90</v>
      </c>
      <c r="G87" s="198">
        <f>'[2]12'!H89</f>
        <v>37</v>
      </c>
      <c r="H87" s="199">
        <f>'[2]12'!I89</f>
        <v>0</v>
      </c>
      <c r="I87" s="199">
        <f>'[2]12'!J89</f>
        <v>0</v>
      </c>
      <c r="J87" s="199">
        <f>'[2]12'!K89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8">
        <f>'[2]12'!B90</f>
        <v>40</v>
      </c>
      <c r="C88" s="199">
        <f>'[2]12'!C90</f>
        <v>50</v>
      </c>
      <c r="D88" s="199">
        <f>'[2]12'!D90</f>
        <v>0</v>
      </c>
      <c r="E88" s="199">
        <f>'[2]12'!E90</f>
        <v>0</v>
      </c>
      <c r="F88" s="15">
        <f t="shared" si="16"/>
        <v>90</v>
      </c>
      <c r="G88" s="198">
        <f>'[2]12'!H90</f>
        <v>37</v>
      </c>
      <c r="H88" s="199">
        <f>'[2]12'!I90</f>
        <v>0</v>
      </c>
      <c r="I88" s="199">
        <f>'[2]12'!J90</f>
        <v>0</v>
      </c>
      <c r="J88" s="199">
        <f>'[2]12'!K90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8">
        <f>'[2]12'!B91</f>
        <v>40</v>
      </c>
      <c r="C89" s="199">
        <f>'[2]12'!C91</f>
        <v>50</v>
      </c>
      <c r="D89" s="199">
        <f>'[2]12'!D91</f>
        <v>0</v>
      </c>
      <c r="E89" s="199">
        <f>'[2]12'!E91</f>
        <v>0</v>
      </c>
      <c r="F89" s="15">
        <f t="shared" si="16"/>
        <v>90</v>
      </c>
      <c r="G89" s="198">
        <f>'[2]12'!H91</f>
        <v>37</v>
      </c>
      <c r="H89" s="199">
        <f>'[2]12'!I91</f>
        <v>0</v>
      </c>
      <c r="I89" s="199">
        <f>'[2]12'!J91</f>
        <v>0</v>
      </c>
      <c r="J89" s="199">
        <f>'[2]12'!K91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8">
        <f>'[2]12'!B92</f>
        <v>40</v>
      </c>
      <c r="C90" s="199">
        <f>'[2]12'!C92</f>
        <v>50</v>
      </c>
      <c r="D90" s="199">
        <f>'[2]12'!D92</f>
        <v>0</v>
      </c>
      <c r="E90" s="199">
        <f>'[2]12'!E92</f>
        <v>0</v>
      </c>
      <c r="F90" s="15">
        <f t="shared" si="16"/>
        <v>90</v>
      </c>
      <c r="G90" s="198">
        <f>'[2]12'!H92</f>
        <v>37</v>
      </c>
      <c r="H90" s="199">
        <f>'[2]12'!I92</f>
        <v>0</v>
      </c>
      <c r="I90" s="199">
        <f>'[2]12'!J92</f>
        <v>0</v>
      </c>
      <c r="J90" s="199">
        <f>'[2]12'!K92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8">
        <f>'[2]12'!B93</f>
        <v>40</v>
      </c>
      <c r="C91" s="199">
        <f>'[2]12'!C93</f>
        <v>50</v>
      </c>
      <c r="D91" s="199">
        <f>'[2]12'!D93</f>
        <v>0</v>
      </c>
      <c r="E91" s="199">
        <f>'[2]12'!E93</f>
        <v>0</v>
      </c>
      <c r="F91" s="15">
        <f t="shared" si="16"/>
        <v>90</v>
      </c>
      <c r="G91" s="198">
        <f>'[2]12'!H93</f>
        <v>37</v>
      </c>
      <c r="H91" s="199">
        <f>'[2]12'!I93</f>
        <v>0</v>
      </c>
      <c r="I91" s="199">
        <f>'[2]12'!J93</f>
        <v>0</v>
      </c>
      <c r="J91" s="199">
        <f>'[2]12'!K93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8">
        <f>'[2]12'!B94</f>
        <v>40</v>
      </c>
      <c r="C92" s="199">
        <f>'[2]12'!C94</f>
        <v>50</v>
      </c>
      <c r="D92" s="199">
        <f>'[2]12'!D94</f>
        <v>0</v>
      </c>
      <c r="E92" s="199">
        <f>'[2]12'!E94</f>
        <v>0</v>
      </c>
      <c r="F92" s="15">
        <f t="shared" si="16"/>
        <v>90</v>
      </c>
      <c r="G92" s="198">
        <f>'[2]12'!H94</f>
        <v>37</v>
      </c>
      <c r="H92" s="199">
        <f>'[2]12'!I94</f>
        <v>0</v>
      </c>
      <c r="I92" s="199">
        <f>'[2]12'!J94</f>
        <v>0</v>
      </c>
      <c r="J92" s="199">
        <f>'[2]12'!K94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8">
        <f>'[2]12'!B95</f>
        <v>40</v>
      </c>
      <c r="C93" s="199">
        <f>'[2]12'!C95</f>
        <v>50</v>
      </c>
      <c r="D93" s="199">
        <f>'[2]12'!D95</f>
        <v>0</v>
      </c>
      <c r="E93" s="199">
        <f>'[2]12'!E95</f>
        <v>0</v>
      </c>
      <c r="F93" s="15">
        <f t="shared" si="16"/>
        <v>90</v>
      </c>
      <c r="G93" s="198">
        <f>'[2]12'!H95</f>
        <v>37</v>
      </c>
      <c r="H93" s="199">
        <f>'[2]12'!I95</f>
        <v>0</v>
      </c>
      <c r="I93" s="199">
        <f>'[2]12'!J95</f>
        <v>0</v>
      </c>
      <c r="J93" s="199">
        <f>'[2]12'!K95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8">
        <f>'[2]12'!B96</f>
        <v>40</v>
      </c>
      <c r="C94" s="199">
        <f>'[2]12'!C96</f>
        <v>50</v>
      </c>
      <c r="D94" s="199">
        <f>'[2]12'!D96</f>
        <v>0</v>
      </c>
      <c r="E94" s="199">
        <f>'[2]12'!E96</f>
        <v>0</v>
      </c>
      <c r="F94" s="15">
        <f t="shared" si="16"/>
        <v>90</v>
      </c>
      <c r="G94" s="198">
        <f>'[2]12'!H96</f>
        <v>37</v>
      </c>
      <c r="H94" s="199">
        <f>'[2]12'!I96</f>
        <v>0</v>
      </c>
      <c r="I94" s="199">
        <f>'[2]12'!J96</f>
        <v>0</v>
      </c>
      <c r="J94" s="199">
        <f>'[2]12'!K96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8">
        <f>'[2]12'!B97</f>
        <v>40</v>
      </c>
      <c r="C95" s="199">
        <f>'[2]12'!C97</f>
        <v>50</v>
      </c>
      <c r="D95" s="199">
        <f>'[2]12'!D97</f>
        <v>0</v>
      </c>
      <c r="E95" s="199">
        <f>'[2]12'!E97</f>
        <v>0</v>
      </c>
      <c r="F95" s="15">
        <f t="shared" si="16"/>
        <v>90</v>
      </c>
      <c r="G95" s="198">
        <f>'[2]12'!H97</f>
        <v>37</v>
      </c>
      <c r="H95" s="199">
        <f>'[2]12'!I97</f>
        <v>0</v>
      </c>
      <c r="I95" s="199">
        <f>'[2]12'!J97</f>
        <v>0</v>
      </c>
      <c r="J95" s="199">
        <f>'[2]12'!K97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8">
        <f>'[2]12'!B98</f>
        <v>40</v>
      </c>
      <c r="C96" s="199">
        <f>'[2]12'!C98</f>
        <v>50</v>
      </c>
      <c r="D96" s="199">
        <f>'[2]12'!D98</f>
        <v>0</v>
      </c>
      <c r="E96" s="199">
        <f>'[2]12'!E98</f>
        <v>0</v>
      </c>
      <c r="F96" s="15">
        <f t="shared" si="16"/>
        <v>90</v>
      </c>
      <c r="G96" s="198">
        <f>'[2]12'!H98</f>
        <v>37</v>
      </c>
      <c r="H96" s="199">
        <f>'[2]12'!I98</f>
        <v>0</v>
      </c>
      <c r="I96" s="199">
        <f>'[2]12'!J98</f>
        <v>0</v>
      </c>
      <c r="J96" s="199">
        <f>'[2]12'!K98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8">
        <f>'[2]12'!B99</f>
        <v>40</v>
      </c>
      <c r="C97" s="199">
        <f>'[2]12'!C99</f>
        <v>50</v>
      </c>
      <c r="D97" s="199">
        <f>'[2]12'!D99</f>
        <v>0</v>
      </c>
      <c r="E97" s="199">
        <f>'[2]12'!E99</f>
        <v>0</v>
      </c>
      <c r="F97" s="15">
        <f t="shared" si="16"/>
        <v>90</v>
      </c>
      <c r="G97" s="198">
        <f>'[2]12'!H99</f>
        <v>37</v>
      </c>
      <c r="H97" s="199">
        <f>'[2]12'!I99</f>
        <v>0</v>
      </c>
      <c r="I97" s="199">
        <f>'[2]12'!J99</f>
        <v>0</v>
      </c>
      <c r="J97" s="199">
        <f>'[2]12'!K99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8">
        <f>'[2]12'!B100</f>
        <v>40</v>
      </c>
      <c r="C98" s="199">
        <f>'[2]12'!C100</f>
        <v>50</v>
      </c>
      <c r="D98" s="199">
        <f>'[2]12'!D100</f>
        <v>0</v>
      </c>
      <c r="E98" s="199">
        <f>'[2]12'!E100</f>
        <v>0</v>
      </c>
      <c r="F98" s="15">
        <f t="shared" si="16"/>
        <v>90</v>
      </c>
      <c r="G98" s="198">
        <f>'[2]12'!H100</f>
        <v>37</v>
      </c>
      <c r="H98" s="199">
        <f>'[2]12'!I100</f>
        <v>0</v>
      </c>
      <c r="I98" s="199">
        <f>'[2]12'!J100</f>
        <v>0</v>
      </c>
      <c r="J98" s="199">
        <f>'[2]12'!K100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0.87802999999999998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0.87802999999999998</v>
      </c>
      <c r="L99" s="128">
        <f t="shared" si="17"/>
        <v>2.4E-2</v>
      </c>
      <c r="M99" s="128">
        <f t="shared" si="17"/>
        <v>0.86572999999999978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0.86572999999999978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45334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3" t="s">
        <v>169</v>
      </c>
      <c r="AX1" s="233"/>
      <c r="AY1" s="233"/>
      <c r="AZ1" s="233"/>
      <c r="BA1" s="233"/>
      <c r="BB1" s="233"/>
      <c r="BD1" s="233" t="s">
        <v>170</v>
      </c>
      <c r="BE1" s="233"/>
      <c r="BF1" s="233"/>
      <c r="BG1" s="233"/>
      <c r="BH1" s="233"/>
      <c r="BI1" s="233"/>
      <c r="BL1" s="8" t="s">
        <v>199</v>
      </c>
      <c r="BM1" s="8" t="s">
        <v>200</v>
      </c>
      <c r="BN1" s="233" t="s">
        <v>346</v>
      </c>
      <c r="BO1" s="233"/>
      <c r="BP1" s="234" t="s">
        <v>345</v>
      </c>
      <c r="BQ1" s="234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1010</v>
      </c>
      <c r="G3" s="16">
        <f>'[3]12'!G5</f>
        <v>0</v>
      </c>
      <c r="H3" s="17">
        <f>SUM(B3:G3)</f>
        <v>1330</v>
      </c>
      <c r="I3" s="15">
        <f>'[3]12'!J5</f>
        <v>320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150</v>
      </c>
      <c r="N3" s="16">
        <f>'[3]12'!O5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26.2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26.2</v>
      </c>
      <c r="AE3" s="8">
        <f>BD3</f>
        <v>26.2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26.2</v>
      </c>
      <c r="AL3" s="8">
        <f t="shared" ref="AL3:AQ18" si="3">Q3-X3-AE3</f>
        <v>267.60000000000002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150</v>
      </c>
      <c r="AQ3" s="8">
        <f t="shared" si="3"/>
        <v>0</v>
      </c>
      <c r="AR3" s="8">
        <f>SUM(AL3:AQ3)</f>
        <v>417.6</v>
      </c>
      <c r="AT3" s="8">
        <v>25.22</v>
      </c>
      <c r="AU3" s="8">
        <v>25.22</v>
      </c>
      <c r="AW3" s="202">
        <v>26.2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26.2</v>
      </c>
      <c r="BD3" s="202">
        <v>26.2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26.2</v>
      </c>
      <c r="BL3" s="8">
        <f>AT3</f>
        <v>25.22</v>
      </c>
      <c r="BM3" s="8">
        <f>AU3</f>
        <v>25.22</v>
      </c>
      <c r="BN3" s="8">
        <f>BC3</f>
        <v>26.2</v>
      </c>
      <c r="BO3" s="8">
        <f>BJ3</f>
        <v>26.2</v>
      </c>
      <c r="BP3" s="139">
        <f>BL3-BN3</f>
        <v>-0.98000000000000043</v>
      </c>
      <c r="BQ3" s="139">
        <f>BM3-BO3</f>
        <v>-0.98000000000000043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1010</v>
      </c>
      <c r="G4" s="16">
        <f>'[3]12'!G6</f>
        <v>0</v>
      </c>
      <c r="H4" s="17">
        <f>SUM(B4:G4)</f>
        <v>1330</v>
      </c>
      <c r="I4" s="15">
        <f>'[3]12'!J6</f>
        <v>320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150</v>
      </c>
      <c r="N4" s="16">
        <f>'[3]12'!O6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26.2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26.2</v>
      </c>
      <c r="AE4" s="8">
        <f t="shared" ref="AE4:AE67" si="11">BD4</f>
        <v>26.2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26.2</v>
      </c>
      <c r="AL4" s="8">
        <f t="shared" si="3"/>
        <v>267.60000000000002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150</v>
      </c>
      <c r="AQ4" s="8">
        <f t="shared" si="3"/>
        <v>0</v>
      </c>
      <c r="AR4" s="8">
        <f t="shared" ref="AR4:AR67" si="18">SUM(AL4:AQ4)</f>
        <v>417.6</v>
      </c>
      <c r="AT4" s="8">
        <v>25.22</v>
      </c>
      <c r="AU4" s="8">
        <v>25.22</v>
      </c>
      <c r="AW4" s="202">
        <v>26.2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26.2</v>
      </c>
      <c r="BD4" s="202">
        <v>26.2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26.2</v>
      </c>
      <c r="BL4" s="8">
        <f t="shared" ref="BL4:BL67" si="21">AT4</f>
        <v>25.22</v>
      </c>
      <c r="BM4" s="8">
        <f t="shared" ref="BM4:BM67" si="22">AU4</f>
        <v>25.22</v>
      </c>
      <c r="BN4" s="8">
        <f t="shared" ref="BN4:BN67" si="23">BC4</f>
        <v>26.2</v>
      </c>
      <c r="BO4" s="8">
        <f t="shared" ref="BO4:BO67" si="24">BJ4</f>
        <v>26.2</v>
      </c>
      <c r="BP4" s="139">
        <f t="shared" ref="BP4:BP67" si="25">BL4-BN4</f>
        <v>-0.98000000000000043</v>
      </c>
      <c r="BQ4" s="139">
        <f t="shared" ref="BQ4:BQ67" si="26">BM4-BO4</f>
        <v>-0.98000000000000043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1010</v>
      </c>
      <c r="G5" s="16">
        <f>'[3]12'!G7</f>
        <v>0</v>
      </c>
      <c r="H5" s="17">
        <f t="shared" ref="H5:H68" si="27">SUM(B5:G5)</f>
        <v>1330</v>
      </c>
      <c r="I5" s="15">
        <f>'[3]12'!J7</f>
        <v>320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150</v>
      </c>
      <c r="N5" s="16">
        <f>'[3]12'!O7</f>
        <v>0</v>
      </c>
      <c r="O5" s="17">
        <f t="shared" ref="O5:O68" si="28">SUM(I5:N5)</f>
        <v>470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150</v>
      </c>
      <c r="V5" s="16">
        <f t="shared" si="0"/>
        <v>0</v>
      </c>
      <c r="W5" s="17">
        <f t="shared" ref="W5:W68" si="30">SUM(Q5:V5)</f>
        <v>470</v>
      </c>
      <c r="X5" s="8">
        <f t="shared" si="4"/>
        <v>26.2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26.2</v>
      </c>
      <c r="AE5" s="8">
        <f t="shared" si="11"/>
        <v>26.2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26.2</v>
      </c>
      <c r="AL5" s="8">
        <f t="shared" si="3"/>
        <v>267.60000000000002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150</v>
      </c>
      <c r="AQ5" s="8">
        <f t="shared" si="3"/>
        <v>0</v>
      </c>
      <c r="AR5" s="8">
        <f t="shared" si="18"/>
        <v>417.6</v>
      </c>
      <c r="AT5" s="8">
        <v>25.22</v>
      </c>
      <c r="AU5" s="8">
        <v>25.22</v>
      </c>
      <c r="AW5" s="202">
        <v>26.2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26.2</v>
      </c>
      <c r="BD5" s="202">
        <v>26.2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26.2</v>
      </c>
      <c r="BL5" s="8">
        <f t="shared" si="21"/>
        <v>25.22</v>
      </c>
      <c r="BM5" s="8">
        <f t="shared" si="22"/>
        <v>25.22</v>
      </c>
      <c r="BN5" s="8">
        <f t="shared" si="23"/>
        <v>26.2</v>
      </c>
      <c r="BO5" s="8">
        <f t="shared" si="24"/>
        <v>26.2</v>
      </c>
      <c r="BP5" s="139">
        <f t="shared" si="25"/>
        <v>-0.98000000000000043</v>
      </c>
      <c r="BQ5" s="139">
        <f t="shared" si="26"/>
        <v>-0.98000000000000043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1010</v>
      </c>
      <c r="G6" s="16">
        <f>'[3]12'!G8</f>
        <v>0</v>
      </c>
      <c r="H6" s="17">
        <f t="shared" si="27"/>
        <v>1330</v>
      </c>
      <c r="I6" s="15">
        <f>'[3]12'!J8</f>
        <v>320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150</v>
      </c>
      <c r="N6" s="16">
        <f>'[3]12'!O8</f>
        <v>0</v>
      </c>
      <c r="O6" s="17">
        <f t="shared" si="28"/>
        <v>470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150</v>
      </c>
      <c r="V6" s="16">
        <f t="shared" si="0"/>
        <v>0</v>
      </c>
      <c r="W6" s="17">
        <f t="shared" si="30"/>
        <v>470</v>
      </c>
      <c r="X6" s="8">
        <f t="shared" si="4"/>
        <v>26.2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26.2</v>
      </c>
      <c r="AE6" s="8">
        <f t="shared" si="11"/>
        <v>26.2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26.2</v>
      </c>
      <c r="AL6" s="8">
        <f t="shared" si="3"/>
        <v>267.60000000000002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150</v>
      </c>
      <c r="AQ6" s="8">
        <f t="shared" si="3"/>
        <v>0</v>
      </c>
      <c r="AR6" s="8">
        <f t="shared" si="18"/>
        <v>417.6</v>
      </c>
      <c r="AT6" s="8">
        <v>25.22</v>
      </c>
      <c r="AU6" s="8">
        <v>25.22</v>
      </c>
      <c r="AW6" s="202">
        <v>26.2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26.2</v>
      </c>
      <c r="BD6" s="202">
        <v>26.2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26.2</v>
      </c>
      <c r="BL6" s="8">
        <f t="shared" si="21"/>
        <v>25.22</v>
      </c>
      <c r="BM6" s="8">
        <f t="shared" si="22"/>
        <v>25.22</v>
      </c>
      <c r="BN6" s="8">
        <f t="shared" si="23"/>
        <v>26.2</v>
      </c>
      <c r="BO6" s="8">
        <f t="shared" si="24"/>
        <v>26.2</v>
      </c>
      <c r="BP6" s="139">
        <f t="shared" si="25"/>
        <v>-0.98000000000000043</v>
      </c>
      <c r="BQ6" s="139">
        <f t="shared" si="26"/>
        <v>-0.98000000000000043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1010</v>
      </c>
      <c r="G7" s="16">
        <f>'[3]12'!G9</f>
        <v>0</v>
      </c>
      <c r="H7" s="17">
        <f t="shared" si="27"/>
        <v>1330</v>
      </c>
      <c r="I7" s="15">
        <f>'[3]12'!J9</f>
        <v>320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150</v>
      </c>
      <c r="N7" s="16">
        <f>'[3]12'!O9</f>
        <v>0</v>
      </c>
      <c r="O7" s="17">
        <f t="shared" si="28"/>
        <v>470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150</v>
      </c>
      <c r="V7" s="16">
        <f t="shared" si="0"/>
        <v>0</v>
      </c>
      <c r="W7" s="17">
        <f t="shared" si="30"/>
        <v>470</v>
      </c>
      <c r="X7" s="8">
        <f t="shared" si="4"/>
        <v>26.2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26.2</v>
      </c>
      <c r="AE7" s="8">
        <f t="shared" si="11"/>
        <v>26.2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26.2</v>
      </c>
      <c r="AL7" s="8">
        <f t="shared" si="3"/>
        <v>267.60000000000002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150</v>
      </c>
      <c r="AQ7" s="8">
        <f t="shared" si="3"/>
        <v>0</v>
      </c>
      <c r="AR7" s="8">
        <f t="shared" si="18"/>
        <v>417.6</v>
      </c>
      <c r="AT7" s="8">
        <v>25.22</v>
      </c>
      <c r="AU7" s="8">
        <v>25.22</v>
      </c>
      <c r="AW7" s="202">
        <v>26.2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26.2</v>
      </c>
      <c r="BD7" s="202">
        <v>26.2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26.2</v>
      </c>
      <c r="BL7" s="8">
        <f t="shared" si="21"/>
        <v>25.22</v>
      </c>
      <c r="BM7" s="8">
        <f t="shared" si="22"/>
        <v>25.22</v>
      </c>
      <c r="BN7" s="8">
        <f t="shared" si="23"/>
        <v>26.2</v>
      </c>
      <c r="BO7" s="8">
        <f t="shared" si="24"/>
        <v>26.2</v>
      </c>
      <c r="BP7" s="139">
        <f t="shared" si="25"/>
        <v>-0.98000000000000043</v>
      </c>
      <c r="BQ7" s="139">
        <f t="shared" si="26"/>
        <v>-0.98000000000000043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1010</v>
      </c>
      <c r="G8" s="16">
        <f>'[3]12'!G10</f>
        <v>0</v>
      </c>
      <c r="H8" s="17">
        <f t="shared" si="27"/>
        <v>1330</v>
      </c>
      <c r="I8" s="15">
        <f>'[3]12'!J10</f>
        <v>320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150</v>
      </c>
      <c r="N8" s="16">
        <f>'[3]12'!O10</f>
        <v>0</v>
      </c>
      <c r="O8" s="17">
        <f t="shared" si="28"/>
        <v>470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150</v>
      </c>
      <c r="V8" s="16">
        <f t="shared" si="0"/>
        <v>0</v>
      </c>
      <c r="W8" s="17">
        <f t="shared" si="30"/>
        <v>470</v>
      </c>
      <c r="X8" s="8">
        <f t="shared" si="4"/>
        <v>26.2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26.2</v>
      </c>
      <c r="AE8" s="8">
        <f t="shared" si="11"/>
        <v>26.2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26.2</v>
      </c>
      <c r="AL8" s="8">
        <f t="shared" si="3"/>
        <v>267.60000000000002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150</v>
      </c>
      <c r="AQ8" s="8">
        <f t="shared" si="3"/>
        <v>0</v>
      </c>
      <c r="AR8" s="8">
        <f t="shared" si="18"/>
        <v>417.6</v>
      </c>
      <c r="AT8" s="8">
        <v>25.22</v>
      </c>
      <c r="AU8" s="8">
        <v>25.22</v>
      </c>
      <c r="AW8" s="202">
        <v>26.2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26.2</v>
      </c>
      <c r="BD8" s="202">
        <v>26.2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26.2</v>
      </c>
      <c r="BL8" s="8">
        <f t="shared" si="21"/>
        <v>25.22</v>
      </c>
      <c r="BM8" s="8">
        <f t="shared" si="22"/>
        <v>25.22</v>
      </c>
      <c r="BN8" s="8">
        <f t="shared" si="23"/>
        <v>26.2</v>
      </c>
      <c r="BO8" s="8">
        <f t="shared" si="24"/>
        <v>26.2</v>
      </c>
      <c r="BP8" s="139">
        <f t="shared" si="25"/>
        <v>-0.98000000000000043</v>
      </c>
      <c r="BQ8" s="139">
        <f t="shared" si="26"/>
        <v>-0.98000000000000043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1010</v>
      </c>
      <c r="G9" s="16">
        <f>'[3]12'!G11</f>
        <v>0</v>
      </c>
      <c r="H9" s="17">
        <f t="shared" si="27"/>
        <v>1330</v>
      </c>
      <c r="I9" s="15">
        <f>'[3]12'!J11</f>
        <v>320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150</v>
      </c>
      <c r="N9" s="16">
        <f>'[3]12'!O11</f>
        <v>0</v>
      </c>
      <c r="O9" s="17">
        <f t="shared" si="28"/>
        <v>470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150</v>
      </c>
      <c r="V9" s="16">
        <f t="shared" si="0"/>
        <v>0</v>
      </c>
      <c r="W9" s="17">
        <f t="shared" si="30"/>
        <v>470</v>
      </c>
      <c r="X9" s="8">
        <f t="shared" si="4"/>
        <v>26.78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26.78</v>
      </c>
      <c r="AE9" s="8">
        <f t="shared" si="11"/>
        <v>26.78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26.78</v>
      </c>
      <c r="AL9" s="8">
        <f t="shared" si="3"/>
        <v>266.44000000000005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150</v>
      </c>
      <c r="AQ9" s="8">
        <f t="shared" si="3"/>
        <v>0</v>
      </c>
      <c r="AR9" s="8">
        <f t="shared" si="18"/>
        <v>416.44000000000005</v>
      </c>
      <c r="AT9" s="8">
        <v>25.22</v>
      </c>
      <c r="AU9" s="8">
        <v>25.22</v>
      </c>
      <c r="AW9" s="202">
        <v>26.78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26.78</v>
      </c>
      <c r="BD9" s="202">
        <v>26.78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26.78</v>
      </c>
      <c r="BL9" s="8">
        <f t="shared" si="21"/>
        <v>25.22</v>
      </c>
      <c r="BM9" s="8">
        <f t="shared" si="22"/>
        <v>25.22</v>
      </c>
      <c r="BN9" s="8">
        <f t="shared" si="23"/>
        <v>26.78</v>
      </c>
      <c r="BO9" s="8">
        <f t="shared" si="24"/>
        <v>26.78</v>
      </c>
      <c r="BP9" s="139">
        <f t="shared" si="25"/>
        <v>-1.5600000000000023</v>
      </c>
      <c r="BQ9" s="139">
        <f t="shared" si="26"/>
        <v>-1.5600000000000023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1010</v>
      </c>
      <c r="G10" s="16">
        <f>'[3]12'!G12</f>
        <v>0</v>
      </c>
      <c r="H10" s="17">
        <f t="shared" si="27"/>
        <v>1330</v>
      </c>
      <c r="I10" s="15">
        <f>'[3]12'!J12</f>
        <v>320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150</v>
      </c>
      <c r="N10" s="16">
        <f>'[3]12'!O12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150</v>
      </c>
      <c r="V10" s="16">
        <f t="shared" si="0"/>
        <v>0</v>
      </c>
      <c r="W10" s="17">
        <f t="shared" si="30"/>
        <v>470</v>
      </c>
      <c r="X10" s="8">
        <f t="shared" si="4"/>
        <v>26.78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26.78</v>
      </c>
      <c r="AE10" s="8">
        <f t="shared" si="11"/>
        <v>26.78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26.78</v>
      </c>
      <c r="AL10" s="8">
        <f t="shared" si="3"/>
        <v>266.44000000000005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150</v>
      </c>
      <c r="AQ10" s="8">
        <f t="shared" si="3"/>
        <v>0</v>
      </c>
      <c r="AR10" s="8">
        <f t="shared" si="18"/>
        <v>416.44000000000005</v>
      </c>
      <c r="AT10" s="8">
        <v>25.22</v>
      </c>
      <c r="AU10" s="8">
        <v>25.22</v>
      </c>
      <c r="AW10" s="202">
        <v>26.78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26.78</v>
      </c>
      <c r="BD10" s="202">
        <v>26.78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26.78</v>
      </c>
      <c r="BL10" s="8">
        <f t="shared" si="21"/>
        <v>25.22</v>
      </c>
      <c r="BM10" s="8">
        <f t="shared" si="22"/>
        <v>25.22</v>
      </c>
      <c r="BN10" s="8">
        <f t="shared" si="23"/>
        <v>26.78</v>
      </c>
      <c r="BO10" s="8">
        <f t="shared" si="24"/>
        <v>26.78</v>
      </c>
      <c r="BP10" s="139">
        <f t="shared" si="25"/>
        <v>-1.5600000000000023</v>
      </c>
      <c r="BQ10" s="139">
        <f t="shared" si="26"/>
        <v>-1.5600000000000023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0</v>
      </c>
      <c r="E11" s="16">
        <f>'[3]12'!E13</f>
        <v>0</v>
      </c>
      <c r="F11" s="16">
        <f>'[3]12'!F13</f>
        <v>1010</v>
      </c>
      <c r="G11" s="16">
        <f>'[3]12'!G13</f>
        <v>0</v>
      </c>
      <c r="H11" s="17">
        <f t="shared" si="27"/>
        <v>1330</v>
      </c>
      <c r="I11" s="15">
        <f>'[3]12'!J13</f>
        <v>320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150</v>
      </c>
      <c r="N11" s="16">
        <f>'[3]12'!O13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150</v>
      </c>
      <c r="V11" s="16">
        <f t="shared" si="0"/>
        <v>0</v>
      </c>
      <c r="W11" s="17">
        <f t="shared" si="30"/>
        <v>470</v>
      </c>
      <c r="X11" s="8">
        <f t="shared" si="4"/>
        <v>26.78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26.78</v>
      </c>
      <c r="AE11" s="8">
        <f t="shared" si="11"/>
        <v>26.78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26.78</v>
      </c>
      <c r="AL11" s="8">
        <f t="shared" si="3"/>
        <v>266.44000000000005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150</v>
      </c>
      <c r="AQ11" s="8">
        <f t="shared" si="3"/>
        <v>0</v>
      </c>
      <c r="AR11" s="8">
        <f t="shared" si="18"/>
        <v>416.44000000000005</v>
      </c>
      <c r="AT11" s="8">
        <v>25.22</v>
      </c>
      <c r="AU11" s="8">
        <v>25.22</v>
      </c>
      <c r="AW11" s="202">
        <v>26.78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26.78</v>
      </c>
      <c r="BD11" s="202">
        <v>26.78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26.78</v>
      </c>
      <c r="BL11" s="8">
        <f t="shared" si="21"/>
        <v>25.22</v>
      </c>
      <c r="BM11" s="8">
        <f t="shared" si="22"/>
        <v>25.22</v>
      </c>
      <c r="BN11" s="8">
        <f t="shared" si="23"/>
        <v>26.78</v>
      </c>
      <c r="BO11" s="8">
        <f t="shared" si="24"/>
        <v>26.78</v>
      </c>
      <c r="BP11" s="139">
        <f t="shared" si="25"/>
        <v>-1.5600000000000023</v>
      </c>
      <c r="BQ11" s="139">
        <f t="shared" si="26"/>
        <v>-1.5600000000000023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1010</v>
      </c>
      <c r="G12" s="16">
        <f>'[3]12'!G14</f>
        <v>0</v>
      </c>
      <c r="H12" s="17">
        <f t="shared" si="27"/>
        <v>1330</v>
      </c>
      <c r="I12" s="15">
        <f>'[3]12'!J14</f>
        <v>320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150</v>
      </c>
      <c r="N12" s="16">
        <f>'[3]12'!O14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150</v>
      </c>
      <c r="V12" s="16">
        <f t="shared" si="0"/>
        <v>0</v>
      </c>
      <c r="W12" s="17">
        <f t="shared" si="30"/>
        <v>470</v>
      </c>
      <c r="X12" s="8">
        <f t="shared" si="4"/>
        <v>26.78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26.78</v>
      </c>
      <c r="AE12" s="8">
        <f t="shared" si="11"/>
        <v>26.78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26.78</v>
      </c>
      <c r="AL12" s="8">
        <f t="shared" si="3"/>
        <v>266.44000000000005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150</v>
      </c>
      <c r="AQ12" s="8">
        <f t="shared" si="3"/>
        <v>0</v>
      </c>
      <c r="AR12" s="8">
        <f t="shared" si="18"/>
        <v>416.44000000000005</v>
      </c>
      <c r="AT12" s="8">
        <v>25.22</v>
      </c>
      <c r="AU12" s="8">
        <v>25.22</v>
      </c>
      <c r="AW12" s="202">
        <v>26.78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26.78</v>
      </c>
      <c r="BD12" s="202">
        <v>26.78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26.78</v>
      </c>
      <c r="BL12" s="8">
        <f t="shared" si="21"/>
        <v>25.22</v>
      </c>
      <c r="BM12" s="8">
        <f t="shared" si="22"/>
        <v>25.22</v>
      </c>
      <c r="BN12" s="8">
        <f t="shared" si="23"/>
        <v>26.78</v>
      </c>
      <c r="BO12" s="8">
        <f t="shared" si="24"/>
        <v>26.78</v>
      </c>
      <c r="BP12" s="139">
        <f t="shared" si="25"/>
        <v>-1.5600000000000023</v>
      </c>
      <c r="BQ12" s="139">
        <f t="shared" si="26"/>
        <v>-1.5600000000000023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1010</v>
      </c>
      <c r="G13" s="16">
        <f>'[3]12'!G15</f>
        <v>0</v>
      </c>
      <c r="H13" s="17">
        <f t="shared" si="27"/>
        <v>1330</v>
      </c>
      <c r="I13" s="15">
        <f>'[3]12'!J15</f>
        <v>320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150</v>
      </c>
      <c r="N13" s="16">
        <f>'[3]12'!O15</f>
        <v>0</v>
      </c>
      <c r="O13" s="17">
        <f t="shared" si="28"/>
        <v>470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150</v>
      </c>
      <c r="V13" s="16">
        <f t="shared" si="0"/>
        <v>0</v>
      </c>
      <c r="W13" s="17">
        <f t="shared" si="30"/>
        <v>470</v>
      </c>
      <c r="X13" s="8">
        <f t="shared" si="4"/>
        <v>26.78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26.78</v>
      </c>
      <c r="AE13" s="8">
        <f t="shared" si="11"/>
        <v>26.78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26.78</v>
      </c>
      <c r="AL13" s="8">
        <f t="shared" si="3"/>
        <v>266.44000000000005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150</v>
      </c>
      <c r="AQ13" s="8">
        <f t="shared" si="3"/>
        <v>0</v>
      </c>
      <c r="AR13" s="8">
        <f t="shared" si="18"/>
        <v>416.44000000000005</v>
      </c>
      <c r="AT13" s="8">
        <v>25.78</v>
      </c>
      <c r="AU13" s="8">
        <v>25.78</v>
      </c>
      <c r="AW13" s="202">
        <v>26.78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26.78</v>
      </c>
      <c r="BD13" s="202">
        <v>26.78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26.78</v>
      </c>
      <c r="BL13" s="8">
        <f t="shared" si="21"/>
        <v>25.78</v>
      </c>
      <c r="BM13" s="8">
        <f t="shared" si="22"/>
        <v>25.78</v>
      </c>
      <c r="BN13" s="8">
        <f t="shared" si="23"/>
        <v>26.78</v>
      </c>
      <c r="BO13" s="8">
        <f t="shared" si="24"/>
        <v>26.78</v>
      </c>
      <c r="BP13" s="139">
        <f t="shared" si="25"/>
        <v>-1</v>
      </c>
      <c r="BQ13" s="139">
        <f t="shared" si="26"/>
        <v>-1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1010</v>
      </c>
      <c r="G14" s="16">
        <f>'[3]12'!G16</f>
        <v>0</v>
      </c>
      <c r="H14" s="17">
        <f t="shared" si="27"/>
        <v>1330</v>
      </c>
      <c r="I14" s="15">
        <f>'[3]12'!J16</f>
        <v>320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150</v>
      </c>
      <c r="N14" s="16">
        <f>'[3]12'!O16</f>
        <v>0</v>
      </c>
      <c r="O14" s="17">
        <f t="shared" si="28"/>
        <v>470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150</v>
      </c>
      <c r="V14" s="16">
        <f t="shared" si="0"/>
        <v>0</v>
      </c>
      <c r="W14" s="17">
        <f t="shared" si="30"/>
        <v>470</v>
      </c>
      <c r="X14" s="8">
        <f t="shared" si="4"/>
        <v>26.78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26.78</v>
      </c>
      <c r="AE14" s="8">
        <f t="shared" si="11"/>
        <v>26.78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26.78</v>
      </c>
      <c r="AL14" s="8">
        <f t="shared" si="3"/>
        <v>266.44000000000005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150</v>
      </c>
      <c r="AQ14" s="8">
        <f t="shared" si="3"/>
        <v>0</v>
      </c>
      <c r="AR14" s="8">
        <f t="shared" si="18"/>
        <v>416.44000000000005</v>
      </c>
      <c r="AT14" s="8">
        <v>25.78</v>
      </c>
      <c r="AU14" s="8">
        <v>25.78</v>
      </c>
      <c r="AW14" s="202">
        <v>26.78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26.78</v>
      </c>
      <c r="BD14" s="202">
        <v>26.78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26.78</v>
      </c>
      <c r="BL14" s="8">
        <f t="shared" si="21"/>
        <v>25.78</v>
      </c>
      <c r="BM14" s="8">
        <f t="shared" si="22"/>
        <v>25.78</v>
      </c>
      <c r="BN14" s="8">
        <f t="shared" si="23"/>
        <v>26.78</v>
      </c>
      <c r="BO14" s="8">
        <f t="shared" si="24"/>
        <v>26.78</v>
      </c>
      <c r="BP14" s="139">
        <f t="shared" si="25"/>
        <v>-1</v>
      </c>
      <c r="BQ14" s="139">
        <f t="shared" si="26"/>
        <v>-1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1010</v>
      </c>
      <c r="G15" s="16">
        <f>'[3]12'!G17</f>
        <v>0</v>
      </c>
      <c r="H15" s="17">
        <f t="shared" si="27"/>
        <v>1330</v>
      </c>
      <c r="I15" s="15">
        <f>'[3]12'!J17</f>
        <v>320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150</v>
      </c>
      <c r="N15" s="16">
        <f>'[3]12'!O17</f>
        <v>0</v>
      </c>
      <c r="O15" s="17">
        <f t="shared" si="28"/>
        <v>470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150</v>
      </c>
      <c r="V15" s="16">
        <f t="shared" si="0"/>
        <v>0</v>
      </c>
      <c r="W15" s="17">
        <f t="shared" si="30"/>
        <v>470</v>
      </c>
      <c r="X15" s="8">
        <f t="shared" si="4"/>
        <v>26.78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26.78</v>
      </c>
      <c r="AE15" s="8">
        <f t="shared" si="11"/>
        <v>26.78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26.78</v>
      </c>
      <c r="AL15" s="8">
        <f t="shared" si="3"/>
        <v>266.44000000000005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150</v>
      </c>
      <c r="AQ15" s="8">
        <f t="shared" si="3"/>
        <v>0</v>
      </c>
      <c r="AR15" s="8">
        <f t="shared" si="18"/>
        <v>416.44000000000005</v>
      </c>
      <c r="AT15" s="8">
        <v>25.78</v>
      </c>
      <c r="AU15" s="8">
        <v>25.78</v>
      </c>
      <c r="AW15" s="202">
        <v>26.78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26.78</v>
      </c>
      <c r="BD15" s="202">
        <v>26.78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26.78</v>
      </c>
      <c r="BL15" s="8">
        <f t="shared" si="21"/>
        <v>25.78</v>
      </c>
      <c r="BM15" s="8">
        <f t="shared" si="22"/>
        <v>25.78</v>
      </c>
      <c r="BN15" s="8">
        <f t="shared" si="23"/>
        <v>26.78</v>
      </c>
      <c r="BO15" s="8">
        <f t="shared" si="24"/>
        <v>26.78</v>
      </c>
      <c r="BP15" s="139">
        <f t="shared" si="25"/>
        <v>-1</v>
      </c>
      <c r="BQ15" s="139">
        <f t="shared" si="26"/>
        <v>-1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1010</v>
      </c>
      <c r="G16" s="16">
        <f>'[3]12'!G18</f>
        <v>0</v>
      </c>
      <c r="H16" s="17">
        <f t="shared" si="27"/>
        <v>1330</v>
      </c>
      <c r="I16" s="15">
        <f>'[3]12'!J18</f>
        <v>320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150</v>
      </c>
      <c r="N16" s="16">
        <f>'[3]12'!O18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26.78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26.78</v>
      </c>
      <c r="AE16" s="8">
        <f t="shared" si="11"/>
        <v>26.78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26.78</v>
      </c>
      <c r="AL16" s="8">
        <f t="shared" si="3"/>
        <v>266.44000000000005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150</v>
      </c>
      <c r="AQ16" s="8">
        <f t="shared" si="3"/>
        <v>0</v>
      </c>
      <c r="AR16" s="8">
        <f t="shared" si="18"/>
        <v>416.44000000000005</v>
      </c>
      <c r="AT16" s="8">
        <v>25.78</v>
      </c>
      <c r="AU16" s="8">
        <v>25.78</v>
      </c>
      <c r="AW16" s="202">
        <v>26.78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26.78</v>
      </c>
      <c r="BD16" s="202">
        <v>26.78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26.78</v>
      </c>
      <c r="BL16" s="8">
        <f t="shared" si="21"/>
        <v>25.78</v>
      </c>
      <c r="BM16" s="8">
        <f t="shared" si="22"/>
        <v>25.78</v>
      </c>
      <c r="BN16" s="8">
        <f t="shared" si="23"/>
        <v>26.78</v>
      </c>
      <c r="BO16" s="8">
        <f t="shared" si="24"/>
        <v>26.78</v>
      </c>
      <c r="BP16" s="139">
        <f t="shared" si="25"/>
        <v>-1</v>
      </c>
      <c r="BQ16" s="139">
        <f t="shared" si="26"/>
        <v>-1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1010</v>
      </c>
      <c r="G17" s="16">
        <f>'[3]12'!G19</f>
        <v>0</v>
      </c>
      <c r="H17" s="17">
        <f t="shared" si="27"/>
        <v>1330</v>
      </c>
      <c r="I17" s="15">
        <f>'[3]12'!J19</f>
        <v>320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150</v>
      </c>
      <c r="N17" s="16">
        <f>'[3]12'!O19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26.78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26.78</v>
      </c>
      <c r="AE17" s="8">
        <f t="shared" si="11"/>
        <v>26.78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26.78</v>
      </c>
      <c r="AL17" s="8">
        <f t="shared" si="3"/>
        <v>266.44000000000005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150</v>
      </c>
      <c r="AQ17" s="8">
        <f t="shared" si="3"/>
        <v>0</v>
      </c>
      <c r="AR17" s="8">
        <f t="shared" si="18"/>
        <v>416.44000000000005</v>
      </c>
      <c r="AT17" s="8">
        <v>25.78</v>
      </c>
      <c r="AU17" s="8">
        <v>25.78</v>
      </c>
      <c r="AW17" s="202">
        <v>26.78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26.78</v>
      </c>
      <c r="BD17" s="202">
        <v>26.78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26.78</v>
      </c>
      <c r="BL17" s="8">
        <f t="shared" si="21"/>
        <v>25.78</v>
      </c>
      <c r="BM17" s="8">
        <f t="shared" si="22"/>
        <v>25.78</v>
      </c>
      <c r="BN17" s="8">
        <f t="shared" si="23"/>
        <v>26.78</v>
      </c>
      <c r="BO17" s="8">
        <f t="shared" si="24"/>
        <v>26.78</v>
      </c>
      <c r="BP17" s="139">
        <f t="shared" si="25"/>
        <v>-1</v>
      </c>
      <c r="BQ17" s="139">
        <f t="shared" si="26"/>
        <v>-1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1010</v>
      </c>
      <c r="G18" s="16">
        <f>'[3]12'!G20</f>
        <v>0</v>
      </c>
      <c r="H18" s="17">
        <f t="shared" si="27"/>
        <v>1330</v>
      </c>
      <c r="I18" s="15">
        <f>'[3]12'!J20</f>
        <v>320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150</v>
      </c>
      <c r="N18" s="16">
        <f>'[3]12'!O20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26.78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26.78</v>
      </c>
      <c r="AE18" s="8">
        <f t="shared" si="11"/>
        <v>26.78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26.78</v>
      </c>
      <c r="AL18" s="8">
        <f t="shared" si="3"/>
        <v>266.44000000000005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150</v>
      </c>
      <c r="AQ18" s="8">
        <f t="shared" si="3"/>
        <v>0</v>
      </c>
      <c r="AR18" s="8">
        <f t="shared" si="18"/>
        <v>416.44000000000005</v>
      </c>
      <c r="AT18" s="8">
        <v>25.78</v>
      </c>
      <c r="AU18" s="8">
        <v>25.78</v>
      </c>
      <c r="AW18" s="202">
        <v>26.78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26.78</v>
      </c>
      <c r="BD18" s="202">
        <v>26.78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26.78</v>
      </c>
      <c r="BL18" s="8">
        <f t="shared" si="21"/>
        <v>25.78</v>
      </c>
      <c r="BM18" s="8">
        <f t="shared" si="22"/>
        <v>25.78</v>
      </c>
      <c r="BN18" s="8">
        <f t="shared" si="23"/>
        <v>26.78</v>
      </c>
      <c r="BO18" s="8">
        <f t="shared" si="24"/>
        <v>26.78</v>
      </c>
      <c r="BP18" s="139">
        <f t="shared" si="25"/>
        <v>-1</v>
      </c>
      <c r="BQ18" s="139">
        <f t="shared" si="26"/>
        <v>-1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950</v>
      </c>
      <c r="G19" s="16">
        <f>'[3]12'!G21</f>
        <v>0</v>
      </c>
      <c r="H19" s="17">
        <f t="shared" si="27"/>
        <v>1270</v>
      </c>
      <c r="I19" s="15">
        <f>'[3]12'!J21</f>
        <v>320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150</v>
      </c>
      <c r="N19" s="16">
        <f>'[3]12'!O21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26.78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26.78</v>
      </c>
      <c r="AE19" s="8">
        <f t="shared" si="11"/>
        <v>26.78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26.78</v>
      </c>
      <c r="AL19" s="8">
        <f t="shared" ref="AL19:AQ61" si="31">Q19-X19-AE19</f>
        <v>266.44000000000005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150</v>
      </c>
      <c r="AQ19" s="8">
        <f t="shared" si="31"/>
        <v>0</v>
      </c>
      <c r="AR19" s="8">
        <f t="shared" si="18"/>
        <v>416.44000000000005</v>
      </c>
      <c r="AT19" s="8">
        <v>25.78</v>
      </c>
      <c r="AU19" s="8">
        <v>25.78</v>
      </c>
      <c r="AW19" s="202">
        <v>26.78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26.78</v>
      </c>
      <c r="BD19" s="202">
        <v>26.78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26.78</v>
      </c>
      <c r="BL19" s="8">
        <f t="shared" si="21"/>
        <v>25.78</v>
      </c>
      <c r="BM19" s="8">
        <f t="shared" si="22"/>
        <v>25.78</v>
      </c>
      <c r="BN19" s="8">
        <f t="shared" si="23"/>
        <v>26.78</v>
      </c>
      <c r="BO19" s="8">
        <f t="shared" si="24"/>
        <v>26.78</v>
      </c>
      <c r="BP19" s="139">
        <f t="shared" si="25"/>
        <v>-1</v>
      </c>
      <c r="BQ19" s="139">
        <f t="shared" si="26"/>
        <v>-1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950</v>
      </c>
      <c r="G20" s="16">
        <f>'[3]12'!G22</f>
        <v>0</v>
      </c>
      <c r="H20" s="17">
        <f t="shared" si="27"/>
        <v>1270</v>
      </c>
      <c r="I20" s="15">
        <f>'[3]12'!J22</f>
        <v>320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150</v>
      </c>
      <c r="N20" s="16">
        <f>'[3]12'!O22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26.78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26.78</v>
      </c>
      <c r="AE20" s="8">
        <f t="shared" si="11"/>
        <v>26.78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26.78</v>
      </c>
      <c r="AL20" s="8">
        <f t="shared" si="31"/>
        <v>266.44000000000005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150</v>
      </c>
      <c r="AQ20" s="8">
        <f t="shared" si="31"/>
        <v>0</v>
      </c>
      <c r="AR20" s="8">
        <f t="shared" si="18"/>
        <v>416.44000000000005</v>
      </c>
      <c r="AT20" s="8">
        <v>25.78</v>
      </c>
      <c r="AU20" s="8">
        <v>25.78</v>
      </c>
      <c r="AW20" s="202">
        <v>26.78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26.78</v>
      </c>
      <c r="BD20" s="202">
        <v>26.78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26.78</v>
      </c>
      <c r="BL20" s="8">
        <f t="shared" si="21"/>
        <v>25.78</v>
      </c>
      <c r="BM20" s="8">
        <f t="shared" si="22"/>
        <v>25.78</v>
      </c>
      <c r="BN20" s="8">
        <f t="shared" si="23"/>
        <v>26.78</v>
      </c>
      <c r="BO20" s="8">
        <f t="shared" si="24"/>
        <v>26.78</v>
      </c>
      <c r="BP20" s="139">
        <f t="shared" si="25"/>
        <v>-1</v>
      </c>
      <c r="BQ20" s="139">
        <f t="shared" si="26"/>
        <v>-1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950</v>
      </c>
      <c r="G21" s="16">
        <f>'[3]12'!G23</f>
        <v>0</v>
      </c>
      <c r="H21" s="17">
        <f t="shared" si="27"/>
        <v>1270</v>
      </c>
      <c r="I21" s="15">
        <f>'[3]12'!J23</f>
        <v>320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150</v>
      </c>
      <c r="N21" s="16">
        <f>'[3]12'!O23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26.78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26.78</v>
      </c>
      <c r="AE21" s="8">
        <f t="shared" si="11"/>
        <v>26.78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26.78</v>
      </c>
      <c r="AL21" s="8">
        <f t="shared" si="31"/>
        <v>266.44000000000005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150</v>
      </c>
      <c r="AQ21" s="8">
        <f t="shared" si="31"/>
        <v>0</v>
      </c>
      <c r="AR21" s="8">
        <f t="shared" si="18"/>
        <v>416.44000000000005</v>
      </c>
      <c r="AT21" s="8">
        <v>25.78</v>
      </c>
      <c r="AU21" s="8">
        <v>25.78</v>
      </c>
      <c r="AW21" s="202">
        <v>26.78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26.78</v>
      </c>
      <c r="BD21" s="202">
        <v>26.78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26.78</v>
      </c>
      <c r="BL21" s="8">
        <f t="shared" si="21"/>
        <v>25.78</v>
      </c>
      <c r="BM21" s="8">
        <f t="shared" si="22"/>
        <v>25.78</v>
      </c>
      <c r="BN21" s="8">
        <f t="shared" si="23"/>
        <v>26.78</v>
      </c>
      <c r="BO21" s="8">
        <f t="shared" si="24"/>
        <v>26.78</v>
      </c>
      <c r="BP21" s="139">
        <f t="shared" si="25"/>
        <v>-1</v>
      </c>
      <c r="BQ21" s="139">
        <f t="shared" si="26"/>
        <v>-1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950</v>
      </c>
      <c r="G22" s="16">
        <f>'[3]12'!G24</f>
        <v>0</v>
      </c>
      <c r="H22" s="17">
        <f t="shared" si="27"/>
        <v>1270</v>
      </c>
      <c r="I22" s="15">
        <f>'[3]12'!J24</f>
        <v>320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150</v>
      </c>
      <c r="N22" s="16">
        <f>'[3]12'!O24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26.78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26.78</v>
      </c>
      <c r="AE22" s="8">
        <f t="shared" si="11"/>
        <v>26.78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26.78</v>
      </c>
      <c r="AL22" s="8">
        <f t="shared" si="31"/>
        <v>266.44000000000005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150</v>
      </c>
      <c r="AQ22" s="8">
        <f t="shared" si="31"/>
        <v>0</v>
      </c>
      <c r="AR22" s="8">
        <f t="shared" si="18"/>
        <v>416.44000000000005</v>
      </c>
      <c r="AT22" s="8">
        <v>25.78</v>
      </c>
      <c r="AU22" s="8">
        <v>25.78</v>
      </c>
      <c r="AW22" s="202">
        <v>26.78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26.78</v>
      </c>
      <c r="BD22" s="202">
        <v>26.78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26.78</v>
      </c>
      <c r="BL22" s="8">
        <f t="shared" si="21"/>
        <v>25.78</v>
      </c>
      <c r="BM22" s="8">
        <f t="shared" si="22"/>
        <v>25.78</v>
      </c>
      <c r="BN22" s="8">
        <f t="shared" si="23"/>
        <v>26.78</v>
      </c>
      <c r="BO22" s="8">
        <f t="shared" si="24"/>
        <v>26.78</v>
      </c>
      <c r="BP22" s="139">
        <f t="shared" si="25"/>
        <v>-1</v>
      </c>
      <c r="BQ22" s="139">
        <f t="shared" si="26"/>
        <v>-1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950</v>
      </c>
      <c r="G23" s="16">
        <f>'[3]12'!G25</f>
        <v>0</v>
      </c>
      <c r="H23" s="17">
        <f t="shared" si="27"/>
        <v>1270</v>
      </c>
      <c r="I23" s="15">
        <f>'[3]12'!J25</f>
        <v>320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150</v>
      </c>
      <c r="N23" s="16">
        <f>'[3]12'!O25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26.78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26.78</v>
      </c>
      <c r="AE23" s="8">
        <f t="shared" si="11"/>
        <v>26.78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26.78</v>
      </c>
      <c r="AL23" s="8">
        <f t="shared" si="31"/>
        <v>266.44000000000005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150</v>
      </c>
      <c r="AQ23" s="8">
        <f t="shared" si="31"/>
        <v>0</v>
      </c>
      <c r="AR23" s="8">
        <f t="shared" si="18"/>
        <v>416.44000000000005</v>
      </c>
      <c r="AT23" s="8">
        <v>25.78</v>
      </c>
      <c r="AU23" s="8">
        <v>25.78</v>
      </c>
      <c r="AW23" s="202">
        <v>26.78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26.78</v>
      </c>
      <c r="BD23" s="202">
        <v>26.78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26.78</v>
      </c>
      <c r="BL23" s="8">
        <f t="shared" si="21"/>
        <v>25.78</v>
      </c>
      <c r="BM23" s="8">
        <f t="shared" si="22"/>
        <v>25.78</v>
      </c>
      <c r="BN23" s="8">
        <f t="shared" si="23"/>
        <v>26.78</v>
      </c>
      <c r="BO23" s="8">
        <f t="shared" si="24"/>
        <v>26.78</v>
      </c>
      <c r="BP23" s="139">
        <f t="shared" si="25"/>
        <v>-1</v>
      </c>
      <c r="BQ23" s="139">
        <f t="shared" si="26"/>
        <v>-1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950</v>
      </c>
      <c r="G24" s="16">
        <f>'[3]12'!G26</f>
        <v>0</v>
      </c>
      <c r="H24" s="17">
        <f t="shared" si="27"/>
        <v>1270</v>
      </c>
      <c r="I24" s="15">
        <f>'[3]12'!J26</f>
        <v>320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150</v>
      </c>
      <c r="N24" s="16">
        <f>'[3]12'!O26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26.78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26.78</v>
      </c>
      <c r="AE24" s="8">
        <f t="shared" si="11"/>
        <v>26.78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26.78</v>
      </c>
      <c r="AL24" s="8">
        <f t="shared" si="31"/>
        <v>266.44000000000005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150</v>
      </c>
      <c r="AQ24" s="8">
        <f t="shared" si="31"/>
        <v>0</v>
      </c>
      <c r="AR24" s="8">
        <f t="shared" si="18"/>
        <v>416.44000000000005</v>
      </c>
      <c r="AT24" s="8">
        <v>25.78</v>
      </c>
      <c r="AU24" s="8">
        <v>25.78</v>
      </c>
      <c r="AW24" s="202">
        <v>26.78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26.78</v>
      </c>
      <c r="BD24" s="202">
        <v>26.78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26.78</v>
      </c>
      <c r="BL24" s="8">
        <f t="shared" si="21"/>
        <v>25.78</v>
      </c>
      <c r="BM24" s="8">
        <f t="shared" si="22"/>
        <v>25.78</v>
      </c>
      <c r="BN24" s="8">
        <f t="shared" si="23"/>
        <v>26.78</v>
      </c>
      <c r="BO24" s="8">
        <f t="shared" si="24"/>
        <v>26.78</v>
      </c>
      <c r="BP24" s="139">
        <f t="shared" si="25"/>
        <v>-1</v>
      </c>
      <c r="BQ24" s="139">
        <f t="shared" si="26"/>
        <v>-1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950</v>
      </c>
      <c r="G25" s="16">
        <f>'[3]12'!G27</f>
        <v>0</v>
      </c>
      <c r="H25" s="17">
        <f t="shared" si="27"/>
        <v>1270</v>
      </c>
      <c r="I25" s="15">
        <f>'[3]12'!J27</f>
        <v>320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150</v>
      </c>
      <c r="N25" s="16">
        <f>'[3]12'!O27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26.2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26.2</v>
      </c>
      <c r="AE25" s="8">
        <f t="shared" si="11"/>
        <v>26.2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26.2</v>
      </c>
      <c r="AL25" s="8">
        <f t="shared" si="31"/>
        <v>267.60000000000002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150</v>
      </c>
      <c r="AQ25" s="8">
        <f t="shared" si="31"/>
        <v>0</v>
      </c>
      <c r="AR25" s="8">
        <f t="shared" si="18"/>
        <v>417.6</v>
      </c>
      <c r="AT25" s="8">
        <v>25.22</v>
      </c>
      <c r="AU25" s="8">
        <v>25.22</v>
      </c>
      <c r="AW25" s="202">
        <v>26.2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26.2</v>
      </c>
      <c r="BD25" s="202">
        <v>26.2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26.2</v>
      </c>
      <c r="BL25" s="8">
        <f t="shared" si="21"/>
        <v>25.22</v>
      </c>
      <c r="BM25" s="8">
        <f t="shared" si="22"/>
        <v>25.22</v>
      </c>
      <c r="BN25" s="8">
        <f t="shared" si="23"/>
        <v>26.2</v>
      </c>
      <c r="BO25" s="8">
        <f t="shared" si="24"/>
        <v>26.2</v>
      </c>
      <c r="BP25" s="139">
        <f t="shared" si="25"/>
        <v>-0.98000000000000043</v>
      </c>
      <c r="BQ25" s="139">
        <f t="shared" si="26"/>
        <v>-0.98000000000000043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950</v>
      </c>
      <c r="G26" s="16">
        <f>'[3]12'!G28</f>
        <v>0</v>
      </c>
      <c r="H26" s="17">
        <f t="shared" si="27"/>
        <v>1270</v>
      </c>
      <c r="I26" s="15">
        <f>'[3]12'!J28</f>
        <v>320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150</v>
      </c>
      <c r="N26" s="16">
        <f>'[3]12'!O28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26.2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26.2</v>
      </c>
      <c r="AE26" s="8">
        <f t="shared" si="11"/>
        <v>26.2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26.2</v>
      </c>
      <c r="AL26" s="8">
        <f t="shared" si="31"/>
        <v>267.60000000000002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150</v>
      </c>
      <c r="AQ26" s="8">
        <f t="shared" si="31"/>
        <v>0</v>
      </c>
      <c r="AR26" s="8">
        <f t="shared" si="18"/>
        <v>417.6</v>
      </c>
      <c r="AT26" s="8">
        <v>25.22</v>
      </c>
      <c r="AU26" s="8">
        <v>25.22</v>
      </c>
      <c r="AW26" s="202">
        <v>26.2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26.2</v>
      </c>
      <c r="BD26" s="202">
        <v>26.2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26.2</v>
      </c>
      <c r="BL26" s="8">
        <f t="shared" si="21"/>
        <v>25.22</v>
      </c>
      <c r="BM26" s="8">
        <f t="shared" si="22"/>
        <v>25.22</v>
      </c>
      <c r="BN26" s="8">
        <f t="shared" si="23"/>
        <v>26.2</v>
      </c>
      <c r="BO26" s="8">
        <f t="shared" si="24"/>
        <v>26.2</v>
      </c>
      <c r="BP26" s="139">
        <f t="shared" si="25"/>
        <v>-0.98000000000000043</v>
      </c>
      <c r="BQ26" s="139">
        <f t="shared" si="26"/>
        <v>-0.98000000000000043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950</v>
      </c>
      <c r="G27" s="16">
        <f>'[3]12'!G29</f>
        <v>0</v>
      </c>
      <c r="H27" s="17">
        <f t="shared" si="27"/>
        <v>1270</v>
      </c>
      <c r="I27" s="15">
        <f>'[3]12'!J29</f>
        <v>320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180</v>
      </c>
      <c r="N27" s="16">
        <f>'[3]12'!O29</f>
        <v>0</v>
      </c>
      <c r="O27" s="17">
        <f t="shared" si="28"/>
        <v>500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180</v>
      </c>
      <c r="V27" s="16">
        <f t="shared" si="29"/>
        <v>0</v>
      </c>
      <c r="W27" s="17">
        <f t="shared" si="30"/>
        <v>500</v>
      </c>
      <c r="X27" s="8">
        <f t="shared" si="4"/>
        <v>9.9499999999999993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9.9499999999999993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278.05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180</v>
      </c>
      <c r="AQ27" s="8">
        <f t="shared" si="31"/>
        <v>0</v>
      </c>
      <c r="AR27" s="8">
        <f t="shared" si="18"/>
        <v>458.05</v>
      </c>
      <c r="AT27" s="8">
        <v>9.58</v>
      </c>
      <c r="AU27" s="8">
        <v>30.8</v>
      </c>
      <c r="AW27" s="202">
        <v>9.9499999999999993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9.9499999999999993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9.58</v>
      </c>
      <c r="BM27" s="8">
        <f t="shared" si="22"/>
        <v>30.8</v>
      </c>
      <c r="BN27" s="8">
        <f t="shared" si="23"/>
        <v>9.9499999999999993</v>
      </c>
      <c r="BO27" s="8">
        <f t="shared" si="24"/>
        <v>32</v>
      </c>
      <c r="BP27" s="139">
        <f t="shared" si="25"/>
        <v>-0.36999999999999922</v>
      </c>
      <c r="BQ27" s="139">
        <f t="shared" si="26"/>
        <v>-1.1999999999999993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950</v>
      </c>
      <c r="G28" s="16">
        <f>'[3]12'!G30</f>
        <v>0</v>
      </c>
      <c r="H28" s="17">
        <f t="shared" si="27"/>
        <v>1270</v>
      </c>
      <c r="I28" s="15">
        <f>'[3]12'!J30</f>
        <v>320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230</v>
      </c>
      <c r="N28" s="16">
        <f>'[3]12'!O30</f>
        <v>0</v>
      </c>
      <c r="O28" s="17">
        <f t="shared" si="28"/>
        <v>550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230</v>
      </c>
      <c r="V28" s="16">
        <f t="shared" si="29"/>
        <v>0</v>
      </c>
      <c r="W28" s="17">
        <f t="shared" si="30"/>
        <v>550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288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230</v>
      </c>
      <c r="AQ28" s="8">
        <f t="shared" si="31"/>
        <v>0</v>
      </c>
      <c r="AR28" s="8">
        <f t="shared" si="18"/>
        <v>518</v>
      </c>
      <c r="AT28" s="8">
        <v>0</v>
      </c>
      <c r="AU28" s="8">
        <v>30.8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0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0</v>
      </c>
      <c r="BM28" s="8">
        <f t="shared" si="22"/>
        <v>30.8</v>
      </c>
      <c r="BN28" s="8">
        <f t="shared" si="23"/>
        <v>0</v>
      </c>
      <c r="BO28" s="8">
        <f t="shared" si="24"/>
        <v>32</v>
      </c>
      <c r="BP28" s="139">
        <f t="shared" si="25"/>
        <v>0</v>
      </c>
      <c r="BQ28" s="139">
        <f t="shared" si="26"/>
        <v>-1.1999999999999993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950</v>
      </c>
      <c r="G29" s="16">
        <f>'[3]12'!G31</f>
        <v>0</v>
      </c>
      <c r="H29" s="17">
        <f t="shared" si="27"/>
        <v>1270</v>
      </c>
      <c r="I29" s="15">
        <f>'[3]12'!J31</f>
        <v>320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240</v>
      </c>
      <c r="N29" s="16">
        <f>'[3]12'!O31</f>
        <v>0</v>
      </c>
      <c r="O29" s="17">
        <f t="shared" si="28"/>
        <v>560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240</v>
      </c>
      <c r="V29" s="16">
        <f t="shared" si="29"/>
        <v>0</v>
      </c>
      <c r="W29" s="17">
        <f t="shared" si="30"/>
        <v>560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240</v>
      </c>
      <c r="AQ29" s="8">
        <f t="shared" si="31"/>
        <v>0</v>
      </c>
      <c r="AR29" s="8">
        <f t="shared" si="18"/>
        <v>496</v>
      </c>
      <c r="AT29" s="8">
        <v>30.8</v>
      </c>
      <c r="AU29" s="8">
        <v>30.8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30.8</v>
      </c>
      <c r="BM29" s="8">
        <f t="shared" si="22"/>
        <v>30.8</v>
      </c>
      <c r="BN29" s="8">
        <f t="shared" si="23"/>
        <v>32</v>
      </c>
      <c r="BO29" s="8">
        <f t="shared" si="24"/>
        <v>32</v>
      </c>
      <c r="BP29" s="139">
        <f t="shared" si="25"/>
        <v>-1.1999999999999993</v>
      </c>
      <c r="BQ29" s="139">
        <f t="shared" si="26"/>
        <v>-1.1999999999999993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950</v>
      </c>
      <c r="G30" s="16">
        <f>'[3]12'!G32</f>
        <v>0</v>
      </c>
      <c r="H30" s="17">
        <f t="shared" si="27"/>
        <v>1270</v>
      </c>
      <c r="I30" s="15">
        <f>'[3]12'!J32</f>
        <v>320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240</v>
      </c>
      <c r="N30" s="16">
        <f>'[3]12'!O32</f>
        <v>0</v>
      </c>
      <c r="O30" s="17">
        <f t="shared" si="28"/>
        <v>560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240</v>
      </c>
      <c r="V30" s="16">
        <f t="shared" si="29"/>
        <v>0</v>
      </c>
      <c r="W30" s="17">
        <f t="shared" si="30"/>
        <v>560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240</v>
      </c>
      <c r="AQ30" s="8">
        <f t="shared" si="31"/>
        <v>0</v>
      </c>
      <c r="AR30" s="8">
        <f t="shared" si="18"/>
        <v>496</v>
      </c>
      <c r="AT30" s="8">
        <v>30.8</v>
      </c>
      <c r="AU30" s="8">
        <v>30.8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30.8</v>
      </c>
      <c r="BM30" s="8">
        <f t="shared" si="22"/>
        <v>30.8</v>
      </c>
      <c r="BN30" s="8">
        <f t="shared" si="23"/>
        <v>32</v>
      </c>
      <c r="BO30" s="8">
        <f t="shared" si="24"/>
        <v>32</v>
      </c>
      <c r="BP30" s="139">
        <f t="shared" si="25"/>
        <v>-1.1999999999999993</v>
      </c>
      <c r="BQ30" s="139">
        <f t="shared" si="26"/>
        <v>-1.1999999999999993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950</v>
      </c>
      <c r="G31" s="16">
        <f>'[3]12'!G33</f>
        <v>0</v>
      </c>
      <c r="H31" s="17">
        <f t="shared" si="27"/>
        <v>1270</v>
      </c>
      <c r="I31" s="15">
        <f>'[3]12'!J33</f>
        <v>320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240</v>
      </c>
      <c r="N31" s="16">
        <f>'[3]12'!O33</f>
        <v>0</v>
      </c>
      <c r="O31" s="17">
        <f t="shared" si="28"/>
        <v>560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240</v>
      </c>
      <c r="V31" s="16">
        <f t="shared" si="29"/>
        <v>0</v>
      </c>
      <c r="W31" s="17">
        <f t="shared" si="30"/>
        <v>560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240</v>
      </c>
      <c r="AQ31" s="8">
        <f t="shared" si="31"/>
        <v>0</v>
      </c>
      <c r="AR31" s="8">
        <f t="shared" si="18"/>
        <v>496</v>
      </c>
      <c r="AT31" s="8">
        <v>30.8</v>
      </c>
      <c r="AU31" s="8">
        <v>30.8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30.8</v>
      </c>
      <c r="BM31" s="8">
        <f t="shared" si="22"/>
        <v>30.8</v>
      </c>
      <c r="BN31" s="8">
        <f t="shared" si="23"/>
        <v>32</v>
      </c>
      <c r="BO31" s="8">
        <f t="shared" si="24"/>
        <v>32</v>
      </c>
      <c r="BP31" s="139">
        <f t="shared" si="25"/>
        <v>-1.1999999999999993</v>
      </c>
      <c r="BQ31" s="139">
        <f t="shared" si="26"/>
        <v>-1.1999999999999993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950</v>
      </c>
      <c r="G32" s="16">
        <f>'[3]12'!G34</f>
        <v>0</v>
      </c>
      <c r="H32" s="17">
        <f t="shared" si="27"/>
        <v>1270</v>
      </c>
      <c r="I32" s="15">
        <f>'[3]12'!J34</f>
        <v>320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240</v>
      </c>
      <c r="N32" s="16">
        <f>'[3]12'!O34</f>
        <v>0</v>
      </c>
      <c r="O32" s="17">
        <f t="shared" si="28"/>
        <v>560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240</v>
      </c>
      <c r="V32" s="16">
        <f t="shared" si="29"/>
        <v>0</v>
      </c>
      <c r="W32" s="17">
        <f t="shared" si="30"/>
        <v>560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240</v>
      </c>
      <c r="AQ32" s="8">
        <f t="shared" si="31"/>
        <v>0</v>
      </c>
      <c r="AR32" s="8">
        <f t="shared" si="18"/>
        <v>496</v>
      </c>
      <c r="AT32" s="8">
        <v>30.8</v>
      </c>
      <c r="AU32" s="8">
        <v>30.8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30.8</v>
      </c>
      <c r="BM32" s="8">
        <f t="shared" si="22"/>
        <v>30.8</v>
      </c>
      <c r="BN32" s="8">
        <f t="shared" si="23"/>
        <v>32</v>
      </c>
      <c r="BO32" s="8">
        <f t="shared" si="24"/>
        <v>32</v>
      </c>
      <c r="BP32" s="139">
        <f t="shared" si="25"/>
        <v>-1.1999999999999993</v>
      </c>
      <c r="BQ32" s="139">
        <f t="shared" si="26"/>
        <v>-1.1999999999999993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950</v>
      </c>
      <c r="G33" s="16">
        <f>'[3]12'!G35</f>
        <v>0</v>
      </c>
      <c r="H33" s="17">
        <f t="shared" si="27"/>
        <v>1270</v>
      </c>
      <c r="I33" s="15">
        <f>'[3]12'!J35</f>
        <v>320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240</v>
      </c>
      <c r="N33" s="16">
        <f>'[3]12'!O35</f>
        <v>0</v>
      </c>
      <c r="O33" s="17">
        <f t="shared" si="28"/>
        <v>560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240</v>
      </c>
      <c r="V33" s="16">
        <f t="shared" si="29"/>
        <v>0</v>
      </c>
      <c r="W33" s="17">
        <f t="shared" si="30"/>
        <v>560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240</v>
      </c>
      <c r="AQ33" s="8">
        <f t="shared" si="31"/>
        <v>0</v>
      </c>
      <c r="AR33" s="8">
        <f t="shared" si="18"/>
        <v>496</v>
      </c>
      <c r="AT33" s="8">
        <v>30.8</v>
      </c>
      <c r="AU33" s="8">
        <v>30.8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30.8</v>
      </c>
      <c r="BM33" s="8">
        <f t="shared" si="22"/>
        <v>30.8</v>
      </c>
      <c r="BN33" s="8">
        <f t="shared" si="23"/>
        <v>32</v>
      </c>
      <c r="BO33" s="8">
        <f t="shared" si="24"/>
        <v>32</v>
      </c>
      <c r="BP33" s="139">
        <f t="shared" si="25"/>
        <v>-1.1999999999999993</v>
      </c>
      <c r="BQ33" s="139">
        <f t="shared" si="26"/>
        <v>-1.1999999999999993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950</v>
      </c>
      <c r="G34" s="16">
        <f>'[3]12'!G36</f>
        <v>0</v>
      </c>
      <c r="H34" s="17">
        <f t="shared" si="27"/>
        <v>1270</v>
      </c>
      <c r="I34" s="15">
        <f>'[3]12'!J36</f>
        <v>320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240</v>
      </c>
      <c r="N34" s="16">
        <f>'[3]12'!O36</f>
        <v>0</v>
      </c>
      <c r="O34" s="17">
        <f t="shared" si="28"/>
        <v>560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240</v>
      </c>
      <c r="V34" s="16">
        <f t="shared" si="29"/>
        <v>0</v>
      </c>
      <c r="W34" s="17">
        <f t="shared" si="30"/>
        <v>560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240</v>
      </c>
      <c r="AQ34" s="8">
        <f t="shared" si="31"/>
        <v>0</v>
      </c>
      <c r="AR34" s="8">
        <f t="shared" si="18"/>
        <v>496</v>
      </c>
      <c r="AT34" s="8">
        <v>30.8</v>
      </c>
      <c r="AU34" s="8">
        <v>30.8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30.8</v>
      </c>
      <c r="BM34" s="8">
        <f t="shared" si="22"/>
        <v>30.8</v>
      </c>
      <c r="BN34" s="8">
        <f t="shared" si="23"/>
        <v>32</v>
      </c>
      <c r="BO34" s="8">
        <f t="shared" si="24"/>
        <v>32</v>
      </c>
      <c r="BP34" s="139">
        <f t="shared" si="25"/>
        <v>-1.1999999999999993</v>
      </c>
      <c r="BQ34" s="139">
        <f t="shared" si="26"/>
        <v>-1.1999999999999993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950</v>
      </c>
      <c r="G35" s="16">
        <f>'[3]12'!G37</f>
        <v>0</v>
      </c>
      <c r="H35" s="17">
        <f t="shared" si="27"/>
        <v>1270</v>
      </c>
      <c r="I35" s="15">
        <f>'[3]12'!J37</f>
        <v>320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240</v>
      </c>
      <c r="N35" s="16">
        <f>'[3]12'!O37</f>
        <v>0</v>
      </c>
      <c r="O35" s="17">
        <f t="shared" si="28"/>
        <v>560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240</v>
      </c>
      <c r="V35" s="16">
        <f t="shared" si="29"/>
        <v>0</v>
      </c>
      <c r="W35" s="17">
        <f t="shared" si="30"/>
        <v>560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240</v>
      </c>
      <c r="AQ35" s="8">
        <f t="shared" si="31"/>
        <v>0</v>
      </c>
      <c r="AR35" s="8">
        <f t="shared" si="18"/>
        <v>496</v>
      </c>
      <c r="AT35" s="8">
        <v>30.8</v>
      </c>
      <c r="AU35" s="8">
        <v>30.8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30.8</v>
      </c>
      <c r="BM35" s="8">
        <f t="shared" si="22"/>
        <v>30.8</v>
      </c>
      <c r="BN35" s="8">
        <f t="shared" si="23"/>
        <v>32</v>
      </c>
      <c r="BO35" s="8">
        <f t="shared" si="24"/>
        <v>32</v>
      </c>
      <c r="BP35" s="139">
        <f t="shared" si="25"/>
        <v>-1.1999999999999993</v>
      </c>
      <c r="BQ35" s="139">
        <f t="shared" si="26"/>
        <v>-1.1999999999999993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950</v>
      </c>
      <c r="G36" s="16">
        <f>'[3]12'!G38</f>
        <v>0</v>
      </c>
      <c r="H36" s="17">
        <f t="shared" si="27"/>
        <v>1270</v>
      </c>
      <c r="I36" s="15">
        <f>'[3]12'!J38</f>
        <v>320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240</v>
      </c>
      <c r="N36" s="16">
        <f>'[3]12'!O38</f>
        <v>0</v>
      </c>
      <c r="O36" s="17">
        <f t="shared" si="28"/>
        <v>560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240</v>
      </c>
      <c r="V36" s="16">
        <f t="shared" si="29"/>
        <v>0</v>
      </c>
      <c r="W36" s="17">
        <f t="shared" si="30"/>
        <v>560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240</v>
      </c>
      <c r="AQ36" s="8">
        <f t="shared" si="31"/>
        <v>0</v>
      </c>
      <c r="AR36" s="8">
        <f t="shared" si="18"/>
        <v>496</v>
      </c>
      <c r="AT36" s="8">
        <v>30.8</v>
      </c>
      <c r="AU36" s="8">
        <v>30.8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30.8</v>
      </c>
      <c r="BM36" s="8">
        <f t="shared" si="22"/>
        <v>30.8</v>
      </c>
      <c r="BN36" s="8">
        <f t="shared" si="23"/>
        <v>32</v>
      </c>
      <c r="BO36" s="8">
        <f t="shared" si="24"/>
        <v>32</v>
      </c>
      <c r="BP36" s="139">
        <f t="shared" si="25"/>
        <v>-1.1999999999999993</v>
      </c>
      <c r="BQ36" s="139">
        <f t="shared" si="26"/>
        <v>-1.1999999999999993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950</v>
      </c>
      <c r="G37" s="16">
        <f>'[3]12'!G39</f>
        <v>0</v>
      </c>
      <c r="H37" s="17">
        <f t="shared" si="27"/>
        <v>1270</v>
      </c>
      <c r="I37" s="15">
        <f>'[3]12'!J39</f>
        <v>320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240</v>
      </c>
      <c r="N37" s="16">
        <f>'[3]12'!O39</f>
        <v>0</v>
      </c>
      <c r="O37" s="17">
        <f t="shared" si="28"/>
        <v>560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240</v>
      </c>
      <c r="V37" s="16">
        <f t="shared" si="29"/>
        <v>0</v>
      </c>
      <c r="W37" s="17">
        <f t="shared" si="30"/>
        <v>560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240</v>
      </c>
      <c r="AQ37" s="8">
        <f t="shared" si="31"/>
        <v>0</v>
      </c>
      <c r="AR37" s="8">
        <f t="shared" si="18"/>
        <v>496</v>
      </c>
      <c r="AT37" s="8">
        <v>30.8</v>
      </c>
      <c r="AU37" s="8">
        <v>30.8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30.8</v>
      </c>
      <c r="BM37" s="8">
        <f t="shared" si="22"/>
        <v>30.8</v>
      </c>
      <c r="BN37" s="8">
        <f t="shared" si="23"/>
        <v>32</v>
      </c>
      <c r="BO37" s="8">
        <f t="shared" si="24"/>
        <v>32</v>
      </c>
      <c r="BP37" s="139">
        <f t="shared" si="25"/>
        <v>-1.1999999999999993</v>
      </c>
      <c r="BQ37" s="139">
        <f t="shared" si="26"/>
        <v>-1.1999999999999993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950</v>
      </c>
      <c r="G38" s="16">
        <f>'[3]12'!G40</f>
        <v>0</v>
      </c>
      <c r="H38" s="17">
        <f t="shared" si="27"/>
        <v>1270</v>
      </c>
      <c r="I38" s="15">
        <f>'[3]12'!J40</f>
        <v>320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240</v>
      </c>
      <c r="N38" s="16">
        <f>'[3]12'!O40</f>
        <v>0</v>
      </c>
      <c r="O38" s="17">
        <f t="shared" si="28"/>
        <v>560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240</v>
      </c>
      <c r="V38" s="16">
        <f t="shared" si="29"/>
        <v>0</v>
      </c>
      <c r="W38" s="17">
        <f t="shared" si="30"/>
        <v>560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240</v>
      </c>
      <c r="AQ38" s="8">
        <f t="shared" si="31"/>
        <v>0</v>
      </c>
      <c r="AR38" s="8">
        <f t="shared" si="18"/>
        <v>496</v>
      </c>
      <c r="AT38" s="8">
        <v>30.8</v>
      </c>
      <c r="AU38" s="8">
        <v>30.8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30.8</v>
      </c>
      <c r="BM38" s="8">
        <f t="shared" si="22"/>
        <v>30.8</v>
      </c>
      <c r="BN38" s="8">
        <f t="shared" si="23"/>
        <v>32</v>
      </c>
      <c r="BO38" s="8">
        <f t="shared" si="24"/>
        <v>32</v>
      </c>
      <c r="BP38" s="139">
        <f t="shared" si="25"/>
        <v>-1.1999999999999993</v>
      </c>
      <c r="BQ38" s="139">
        <f t="shared" si="26"/>
        <v>-1.1999999999999993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950</v>
      </c>
      <c r="G39" s="16">
        <f>'[3]12'!G41</f>
        <v>0</v>
      </c>
      <c r="H39" s="17">
        <f t="shared" si="27"/>
        <v>1270</v>
      </c>
      <c r="I39" s="15">
        <f>'[3]12'!J41</f>
        <v>320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240</v>
      </c>
      <c r="N39" s="16">
        <f>'[3]12'!O41</f>
        <v>0</v>
      </c>
      <c r="O39" s="17">
        <f t="shared" si="28"/>
        <v>560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240</v>
      </c>
      <c r="V39" s="16">
        <f t="shared" si="29"/>
        <v>0</v>
      </c>
      <c r="W39" s="17">
        <f t="shared" si="30"/>
        <v>560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240</v>
      </c>
      <c r="AQ39" s="8">
        <f t="shared" si="31"/>
        <v>0</v>
      </c>
      <c r="AR39" s="8">
        <f t="shared" si="18"/>
        <v>496</v>
      </c>
      <c r="AT39" s="8">
        <v>30.8</v>
      </c>
      <c r="AU39" s="8">
        <v>30.8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30.8</v>
      </c>
      <c r="BM39" s="8">
        <f t="shared" si="22"/>
        <v>30.8</v>
      </c>
      <c r="BN39" s="8">
        <f t="shared" si="23"/>
        <v>32</v>
      </c>
      <c r="BO39" s="8">
        <f t="shared" si="24"/>
        <v>32</v>
      </c>
      <c r="BP39" s="139">
        <f t="shared" si="25"/>
        <v>-1.1999999999999993</v>
      </c>
      <c r="BQ39" s="139">
        <f t="shared" si="26"/>
        <v>-1.1999999999999993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950</v>
      </c>
      <c r="G40" s="16">
        <f>'[3]12'!G42</f>
        <v>0</v>
      </c>
      <c r="H40" s="17">
        <f t="shared" si="27"/>
        <v>1270</v>
      </c>
      <c r="I40" s="15">
        <f>'[3]12'!J42</f>
        <v>320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240</v>
      </c>
      <c r="N40" s="16">
        <f>'[3]12'!O42</f>
        <v>0</v>
      </c>
      <c r="O40" s="17">
        <f t="shared" si="28"/>
        <v>560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240</v>
      </c>
      <c r="V40" s="16">
        <f t="shared" si="29"/>
        <v>0</v>
      </c>
      <c r="W40" s="17">
        <f t="shared" si="30"/>
        <v>560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240</v>
      </c>
      <c r="AQ40" s="8">
        <f t="shared" si="31"/>
        <v>0</v>
      </c>
      <c r="AR40" s="8">
        <f t="shared" si="18"/>
        <v>496</v>
      </c>
      <c r="AT40" s="8">
        <v>30.8</v>
      </c>
      <c r="AU40" s="8">
        <v>30.8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30.8</v>
      </c>
      <c r="BM40" s="8">
        <f t="shared" si="22"/>
        <v>30.8</v>
      </c>
      <c r="BN40" s="8">
        <f t="shared" si="23"/>
        <v>32</v>
      </c>
      <c r="BO40" s="8">
        <f t="shared" si="24"/>
        <v>32</v>
      </c>
      <c r="BP40" s="139">
        <f t="shared" si="25"/>
        <v>-1.1999999999999993</v>
      </c>
      <c r="BQ40" s="139">
        <f t="shared" si="26"/>
        <v>-1.1999999999999993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950</v>
      </c>
      <c r="G41" s="16">
        <f>'[3]12'!G43</f>
        <v>0</v>
      </c>
      <c r="H41" s="17">
        <f t="shared" si="27"/>
        <v>1270</v>
      </c>
      <c r="I41" s="15">
        <f>'[3]12'!J43</f>
        <v>320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240</v>
      </c>
      <c r="N41" s="16">
        <f>'[3]12'!O43</f>
        <v>0</v>
      </c>
      <c r="O41" s="17">
        <f t="shared" si="28"/>
        <v>560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240</v>
      </c>
      <c r="V41" s="16">
        <f t="shared" si="29"/>
        <v>0</v>
      </c>
      <c r="W41" s="17">
        <f t="shared" si="30"/>
        <v>560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240</v>
      </c>
      <c r="AQ41" s="8">
        <f t="shared" si="31"/>
        <v>0</v>
      </c>
      <c r="AR41" s="8">
        <f t="shared" si="18"/>
        <v>496</v>
      </c>
      <c r="AT41" s="8">
        <v>30.8</v>
      </c>
      <c r="AU41" s="8">
        <v>30.8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30.8</v>
      </c>
      <c r="BM41" s="8">
        <f t="shared" si="22"/>
        <v>30.8</v>
      </c>
      <c r="BN41" s="8">
        <f t="shared" si="23"/>
        <v>32</v>
      </c>
      <c r="BO41" s="8">
        <f t="shared" si="24"/>
        <v>32</v>
      </c>
      <c r="BP41" s="139">
        <f t="shared" si="25"/>
        <v>-1.1999999999999993</v>
      </c>
      <c r="BQ41" s="139">
        <f t="shared" si="26"/>
        <v>-1.1999999999999993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950</v>
      </c>
      <c r="G42" s="16">
        <f>'[3]12'!G44</f>
        <v>0</v>
      </c>
      <c r="H42" s="17">
        <f t="shared" si="27"/>
        <v>1270</v>
      </c>
      <c r="I42" s="15">
        <f>'[3]12'!J44</f>
        <v>320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240</v>
      </c>
      <c r="N42" s="16">
        <f>'[3]12'!O44</f>
        <v>0</v>
      </c>
      <c r="O42" s="17">
        <f t="shared" si="28"/>
        <v>560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240</v>
      </c>
      <c r="V42" s="16">
        <f t="shared" si="29"/>
        <v>0</v>
      </c>
      <c r="W42" s="17">
        <f t="shared" si="30"/>
        <v>560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240</v>
      </c>
      <c r="AQ42" s="8">
        <f t="shared" si="31"/>
        <v>0</v>
      </c>
      <c r="AR42" s="8">
        <f t="shared" si="18"/>
        <v>496</v>
      </c>
      <c r="AT42" s="8">
        <v>30.8</v>
      </c>
      <c r="AU42" s="8">
        <v>30.8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30.8</v>
      </c>
      <c r="BM42" s="8">
        <f t="shared" si="22"/>
        <v>30.8</v>
      </c>
      <c r="BN42" s="8">
        <f t="shared" si="23"/>
        <v>32</v>
      </c>
      <c r="BO42" s="8">
        <f t="shared" si="24"/>
        <v>32</v>
      </c>
      <c r="BP42" s="139">
        <f t="shared" si="25"/>
        <v>-1.1999999999999993</v>
      </c>
      <c r="BQ42" s="139">
        <f t="shared" si="26"/>
        <v>-1.1999999999999993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1010</v>
      </c>
      <c r="G43" s="16">
        <f>'[3]12'!G45</f>
        <v>0</v>
      </c>
      <c r="H43" s="17">
        <f t="shared" si="27"/>
        <v>1330</v>
      </c>
      <c r="I43" s="15">
        <f>'[3]12'!J45</f>
        <v>320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250</v>
      </c>
      <c r="N43" s="16">
        <f>'[3]12'!O45</f>
        <v>0</v>
      </c>
      <c r="O43" s="17">
        <f t="shared" si="28"/>
        <v>570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250</v>
      </c>
      <c r="V43" s="16">
        <f t="shared" si="29"/>
        <v>0</v>
      </c>
      <c r="W43" s="17">
        <f t="shared" si="30"/>
        <v>570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250</v>
      </c>
      <c r="AQ43" s="8">
        <f t="shared" si="31"/>
        <v>0</v>
      </c>
      <c r="AR43" s="8">
        <f t="shared" si="18"/>
        <v>506</v>
      </c>
      <c r="AT43" s="8">
        <v>30.8</v>
      </c>
      <c r="AU43" s="8">
        <v>30.8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30.8</v>
      </c>
      <c r="BM43" s="8">
        <f t="shared" si="22"/>
        <v>30.8</v>
      </c>
      <c r="BN43" s="8">
        <f t="shared" si="23"/>
        <v>32</v>
      </c>
      <c r="BO43" s="8">
        <f t="shared" si="24"/>
        <v>32</v>
      </c>
      <c r="BP43" s="139">
        <f t="shared" si="25"/>
        <v>-1.1999999999999993</v>
      </c>
      <c r="BQ43" s="139">
        <f t="shared" si="26"/>
        <v>-1.1999999999999993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1010</v>
      </c>
      <c r="G44" s="16">
        <f>'[3]12'!G46</f>
        <v>0</v>
      </c>
      <c r="H44" s="17">
        <f t="shared" si="27"/>
        <v>1330</v>
      </c>
      <c r="I44" s="15">
        <f>'[3]12'!J46</f>
        <v>320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280</v>
      </c>
      <c r="N44" s="16">
        <f>'[3]12'!O46</f>
        <v>0</v>
      </c>
      <c r="O44" s="17">
        <f t="shared" si="28"/>
        <v>600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280</v>
      </c>
      <c r="V44" s="16">
        <f t="shared" si="29"/>
        <v>0</v>
      </c>
      <c r="W44" s="17">
        <f t="shared" si="30"/>
        <v>600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280</v>
      </c>
      <c r="AQ44" s="8">
        <f t="shared" si="31"/>
        <v>0</v>
      </c>
      <c r="AR44" s="8">
        <f t="shared" si="18"/>
        <v>536</v>
      </c>
      <c r="AT44" s="8">
        <v>30.8</v>
      </c>
      <c r="AU44" s="8">
        <v>30.8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30.8</v>
      </c>
      <c r="BM44" s="8">
        <f t="shared" si="22"/>
        <v>30.8</v>
      </c>
      <c r="BN44" s="8">
        <f t="shared" si="23"/>
        <v>32</v>
      </c>
      <c r="BO44" s="8">
        <f t="shared" si="24"/>
        <v>32</v>
      </c>
      <c r="BP44" s="139">
        <f t="shared" si="25"/>
        <v>-1.1999999999999993</v>
      </c>
      <c r="BQ44" s="139">
        <f t="shared" si="26"/>
        <v>-1.1999999999999993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1010</v>
      </c>
      <c r="G45" s="16">
        <f>'[3]12'!G47</f>
        <v>0</v>
      </c>
      <c r="H45" s="17">
        <f t="shared" si="27"/>
        <v>1330</v>
      </c>
      <c r="I45" s="15">
        <f>'[3]12'!J47</f>
        <v>320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240</v>
      </c>
      <c r="N45" s="16">
        <f>'[3]12'!O47</f>
        <v>0</v>
      </c>
      <c r="O45" s="17">
        <f t="shared" si="28"/>
        <v>560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240</v>
      </c>
      <c r="V45" s="16">
        <f t="shared" si="29"/>
        <v>0</v>
      </c>
      <c r="W45" s="17">
        <f t="shared" si="30"/>
        <v>560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240</v>
      </c>
      <c r="AQ45" s="8">
        <f t="shared" si="31"/>
        <v>0</v>
      </c>
      <c r="AR45" s="8">
        <f t="shared" si="18"/>
        <v>496</v>
      </c>
      <c r="AT45" s="8">
        <v>30.8</v>
      </c>
      <c r="AU45" s="8">
        <v>30.8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30.8</v>
      </c>
      <c r="BM45" s="8">
        <f t="shared" si="22"/>
        <v>30.8</v>
      </c>
      <c r="BN45" s="8">
        <f t="shared" si="23"/>
        <v>32</v>
      </c>
      <c r="BO45" s="8">
        <f t="shared" si="24"/>
        <v>32</v>
      </c>
      <c r="BP45" s="139">
        <f t="shared" si="25"/>
        <v>-1.1999999999999993</v>
      </c>
      <c r="BQ45" s="139">
        <f t="shared" si="26"/>
        <v>-1.1999999999999993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1010</v>
      </c>
      <c r="G46" s="16">
        <f>'[3]12'!G48</f>
        <v>0</v>
      </c>
      <c r="H46" s="17">
        <f t="shared" si="27"/>
        <v>1330</v>
      </c>
      <c r="I46" s="15">
        <f>'[3]12'!J48</f>
        <v>320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230</v>
      </c>
      <c r="N46" s="16">
        <f>'[3]12'!O48</f>
        <v>0</v>
      </c>
      <c r="O46" s="17">
        <f t="shared" si="28"/>
        <v>550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230</v>
      </c>
      <c r="V46" s="16">
        <f t="shared" si="29"/>
        <v>0</v>
      </c>
      <c r="W46" s="17">
        <f t="shared" si="30"/>
        <v>550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230</v>
      </c>
      <c r="AQ46" s="8">
        <f t="shared" si="31"/>
        <v>0</v>
      </c>
      <c r="AR46" s="8">
        <f t="shared" si="18"/>
        <v>486</v>
      </c>
      <c r="AT46" s="8">
        <v>30.8</v>
      </c>
      <c r="AU46" s="8">
        <v>30.8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30.8</v>
      </c>
      <c r="BM46" s="8">
        <f t="shared" si="22"/>
        <v>30.8</v>
      </c>
      <c r="BN46" s="8">
        <f t="shared" si="23"/>
        <v>32</v>
      </c>
      <c r="BO46" s="8">
        <f t="shared" si="24"/>
        <v>32</v>
      </c>
      <c r="BP46" s="139">
        <f t="shared" si="25"/>
        <v>-1.1999999999999993</v>
      </c>
      <c r="BQ46" s="139">
        <f t="shared" si="26"/>
        <v>-1.1999999999999993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1010</v>
      </c>
      <c r="G47" s="16">
        <f>'[3]12'!G49</f>
        <v>0</v>
      </c>
      <c r="H47" s="17">
        <f t="shared" si="27"/>
        <v>1330</v>
      </c>
      <c r="I47" s="15">
        <f>'[3]12'!J49</f>
        <v>320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240</v>
      </c>
      <c r="N47" s="16">
        <f>'[3]12'!O49</f>
        <v>0</v>
      </c>
      <c r="O47" s="17">
        <f t="shared" si="28"/>
        <v>560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240</v>
      </c>
      <c r="V47" s="16">
        <f t="shared" si="29"/>
        <v>0</v>
      </c>
      <c r="W47" s="17">
        <f t="shared" si="30"/>
        <v>560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240</v>
      </c>
      <c r="AQ47" s="8">
        <f t="shared" si="31"/>
        <v>0</v>
      </c>
      <c r="AR47" s="8">
        <f t="shared" si="18"/>
        <v>496</v>
      </c>
      <c r="AT47" s="8">
        <v>30.8</v>
      </c>
      <c r="AU47" s="8">
        <v>30.8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30.8</v>
      </c>
      <c r="BM47" s="8">
        <f t="shared" si="22"/>
        <v>30.8</v>
      </c>
      <c r="BN47" s="8">
        <f t="shared" si="23"/>
        <v>32</v>
      </c>
      <c r="BO47" s="8">
        <f t="shared" si="24"/>
        <v>32</v>
      </c>
      <c r="BP47" s="139">
        <f t="shared" si="25"/>
        <v>-1.1999999999999993</v>
      </c>
      <c r="BQ47" s="139">
        <f t="shared" si="26"/>
        <v>-1.1999999999999993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1010</v>
      </c>
      <c r="G48" s="16">
        <f>'[3]12'!G50</f>
        <v>0</v>
      </c>
      <c r="H48" s="17">
        <f t="shared" si="27"/>
        <v>1330</v>
      </c>
      <c r="I48" s="15">
        <f>'[3]12'!J50</f>
        <v>320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240</v>
      </c>
      <c r="N48" s="16">
        <f>'[3]12'!O50</f>
        <v>0</v>
      </c>
      <c r="O48" s="17">
        <f t="shared" si="28"/>
        <v>560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240</v>
      </c>
      <c r="V48" s="16">
        <f t="shared" si="29"/>
        <v>0</v>
      </c>
      <c r="W48" s="17">
        <f t="shared" si="30"/>
        <v>560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240</v>
      </c>
      <c r="AQ48" s="8">
        <f t="shared" si="31"/>
        <v>0</v>
      </c>
      <c r="AR48" s="8">
        <f t="shared" si="18"/>
        <v>496</v>
      </c>
      <c r="AT48" s="8">
        <v>30.8</v>
      </c>
      <c r="AU48" s="8">
        <v>30.8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30.8</v>
      </c>
      <c r="BM48" s="8">
        <f t="shared" si="22"/>
        <v>30.8</v>
      </c>
      <c r="BN48" s="8">
        <f t="shared" si="23"/>
        <v>32</v>
      </c>
      <c r="BO48" s="8">
        <f t="shared" si="24"/>
        <v>32</v>
      </c>
      <c r="BP48" s="139">
        <f t="shared" si="25"/>
        <v>-1.1999999999999993</v>
      </c>
      <c r="BQ48" s="139">
        <f t="shared" si="26"/>
        <v>-1.1999999999999993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1010</v>
      </c>
      <c r="G49" s="16">
        <f>'[3]12'!G51</f>
        <v>0</v>
      </c>
      <c r="H49" s="17">
        <f t="shared" si="27"/>
        <v>1330</v>
      </c>
      <c r="I49" s="15">
        <f>'[3]12'!J51</f>
        <v>320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150</v>
      </c>
      <c r="N49" s="16">
        <f>'[3]12'!O51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406</v>
      </c>
      <c r="AT49" s="8">
        <v>30.8</v>
      </c>
      <c r="AU49" s="8">
        <v>30.8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30.8</v>
      </c>
      <c r="BM49" s="8">
        <f t="shared" si="22"/>
        <v>30.8</v>
      </c>
      <c r="BN49" s="8">
        <f t="shared" si="23"/>
        <v>32</v>
      </c>
      <c r="BO49" s="8">
        <f t="shared" si="24"/>
        <v>32</v>
      </c>
      <c r="BP49" s="139">
        <f t="shared" si="25"/>
        <v>-1.1999999999999993</v>
      </c>
      <c r="BQ49" s="139">
        <f t="shared" si="26"/>
        <v>-1.1999999999999993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1010</v>
      </c>
      <c r="G50" s="16">
        <f>'[3]12'!G52</f>
        <v>0</v>
      </c>
      <c r="H50" s="17">
        <f t="shared" si="27"/>
        <v>1330</v>
      </c>
      <c r="I50" s="15">
        <f>'[3]12'!J52</f>
        <v>320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150</v>
      </c>
      <c r="N50" s="16">
        <f>'[3]12'!O52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406</v>
      </c>
      <c r="AT50" s="8">
        <v>30.8</v>
      </c>
      <c r="AU50" s="8">
        <v>30.8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30.8</v>
      </c>
      <c r="BM50" s="8">
        <f t="shared" si="22"/>
        <v>30.8</v>
      </c>
      <c r="BN50" s="8">
        <f t="shared" si="23"/>
        <v>32</v>
      </c>
      <c r="BO50" s="8">
        <f t="shared" si="24"/>
        <v>32</v>
      </c>
      <c r="BP50" s="139">
        <f t="shared" si="25"/>
        <v>-1.1999999999999993</v>
      </c>
      <c r="BQ50" s="139">
        <f t="shared" si="26"/>
        <v>-1.1999999999999993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1010</v>
      </c>
      <c r="G51" s="16">
        <f>'[3]12'!G53</f>
        <v>0</v>
      </c>
      <c r="H51" s="17">
        <f t="shared" si="27"/>
        <v>1330</v>
      </c>
      <c r="I51" s="15">
        <f>'[3]12'!J53</f>
        <v>320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150</v>
      </c>
      <c r="N51" s="16">
        <f>'[3]12'!O53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406</v>
      </c>
      <c r="AT51" s="8">
        <v>30.8</v>
      </c>
      <c r="AU51" s="8">
        <v>30.8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30.8</v>
      </c>
      <c r="BM51" s="8">
        <f t="shared" si="22"/>
        <v>30.8</v>
      </c>
      <c r="BN51" s="8">
        <f t="shared" si="23"/>
        <v>32</v>
      </c>
      <c r="BO51" s="8">
        <f t="shared" si="24"/>
        <v>32</v>
      </c>
      <c r="BP51" s="139">
        <f t="shared" si="25"/>
        <v>-1.1999999999999993</v>
      </c>
      <c r="BQ51" s="139">
        <f t="shared" si="26"/>
        <v>-1.1999999999999993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1010</v>
      </c>
      <c r="G52" s="16">
        <f>'[3]12'!G54</f>
        <v>0</v>
      </c>
      <c r="H52" s="17">
        <f t="shared" si="27"/>
        <v>1330</v>
      </c>
      <c r="I52" s="15">
        <f>'[3]12'!J54</f>
        <v>320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150</v>
      </c>
      <c r="N52" s="16">
        <f>'[3]12'!O54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406</v>
      </c>
      <c r="AT52" s="8">
        <v>30.8</v>
      </c>
      <c r="AU52" s="8">
        <v>30.8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30.8</v>
      </c>
      <c r="BM52" s="8">
        <f t="shared" si="22"/>
        <v>30.8</v>
      </c>
      <c r="BN52" s="8">
        <f t="shared" si="23"/>
        <v>32</v>
      </c>
      <c r="BO52" s="8">
        <f t="shared" si="24"/>
        <v>32</v>
      </c>
      <c r="BP52" s="139">
        <f t="shared" si="25"/>
        <v>-1.1999999999999993</v>
      </c>
      <c r="BQ52" s="139">
        <f t="shared" si="26"/>
        <v>-1.1999999999999993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1010</v>
      </c>
      <c r="G53" s="16">
        <f>'[3]12'!G55</f>
        <v>0</v>
      </c>
      <c r="H53" s="17">
        <f t="shared" si="27"/>
        <v>1330</v>
      </c>
      <c r="I53" s="15">
        <f>'[3]12'!J55</f>
        <v>320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150</v>
      </c>
      <c r="N53" s="16">
        <f>'[3]12'!O55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406</v>
      </c>
      <c r="AT53" s="8">
        <v>30.8</v>
      </c>
      <c r="AU53" s="8">
        <v>30.8</v>
      </c>
      <c r="AW53" s="202">
        <v>32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32</v>
      </c>
      <c r="BD53" s="202">
        <v>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32</v>
      </c>
      <c r="BL53" s="8">
        <f t="shared" si="21"/>
        <v>30.8</v>
      </c>
      <c r="BM53" s="8">
        <f t="shared" si="22"/>
        <v>30.8</v>
      </c>
      <c r="BN53" s="8">
        <f t="shared" si="23"/>
        <v>32</v>
      </c>
      <c r="BO53" s="8">
        <f t="shared" si="24"/>
        <v>32</v>
      </c>
      <c r="BP53" s="139">
        <f t="shared" si="25"/>
        <v>-1.1999999999999993</v>
      </c>
      <c r="BQ53" s="139">
        <f t="shared" si="26"/>
        <v>-1.1999999999999993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1010</v>
      </c>
      <c r="G54" s="16">
        <f>'[3]12'!G56</f>
        <v>0</v>
      </c>
      <c r="H54" s="17">
        <f t="shared" si="27"/>
        <v>1330</v>
      </c>
      <c r="I54" s="15">
        <f>'[3]12'!J56</f>
        <v>320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150</v>
      </c>
      <c r="N54" s="16">
        <f>'[3]12'!O56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406</v>
      </c>
      <c r="AT54" s="8">
        <v>30.8</v>
      </c>
      <c r="AU54" s="8">
        <v>30.8</v>
      </c>
      <c r="AW54" s="202">
        <v>32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32</v>
      </c>
      <c r="BD54" s="202">
        <v>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32</v>
      </c>
      <c r="BL54" s="8">
        <f t="shared" si="21"/>
        <v>30.8</v>
      </c>
      <c r="BM54" s="8">
        <f t="shared" si="22"/>
        <v>30.8</v>
      </c>
      <c r="BN54" s="8">
        <f t="shared" si="23"/>
        <v>32</v>
      </c>
      <c r="BO54" s="8">
        <f t="shared" si="24"/>
        <v>32</v>
      </c>
      <c r="BP54" s="139">
        <f t="shared" si="25"/>
        <v>-1.1999999999999993</v>
      </c>
      <c r="BQ54" s="139">
        <f t="shared" si="26"/>
        <v>-1.1999999999999993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1010</v>
      </c>
      <c r="G55" s="16">
        <f>'[3]12'!G57</f>
        <v>0</v>
      </c>
      <c r="H55" s="17">
        <f t="shared" si="27"/>
        <v>1330</v>
      </c>
      <c r="I55" s="15">
        <f>'[3]12'!J57</f>
        <v>320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150</v>
      </c>
      <c r="N55" s="16">
        <f>'[3]12'!O57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406</v>
      </c>
      <c r="AT55" s="8">
        <v>30.8</v>
      </c>
      <c r="AU55" s="8">
        <v>30.8</v>
      </c>
      <c r="AW55" s="202">
        <v>32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32</v>
      </c>
      <c r="BD55" s="202">
        <v>32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32</v>
      </c>
      <c r="BL55" s="8">
        <f t="shared" si="21"/>
        <v>30.8</v>
      </c>
      <c r="BM55" s="8">
        <f t="shared" si="22"/>
        <v>30.8</v>
      </c>
      <c r="BN55" s="8">
        <f t="shared" si="23"/>
        <v>32</v>
      </c>
      <c r="BO55" s="8">
        <f t="shared" si="24"/>
        <v>32</v>
      </c>
      <c r="BP55" s="139">
        <f t="shared" si="25"/>
        <v>-1.1999999999999993</v>
      </c>
      <c r="BQ55" s="139">
        <f t="shared" si="26"/>
        <v>-1.1999999999999993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1010</v>
      </c>
      <c r="G56" s="16">
        <f>'[3]12'!G58</f>
        <v>0</v>
      </c>
      <c r="H56" s="17">
        <f t="shared" si="27"/>
        <v>1330</v>
      </c>
      <c r="I56" s="15">
        <f>'[3]12'!J58</f>
        <v>320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150</v>
      </c>
      <c r="N56" s="16">
        <f>'[3]12'!O58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406</v>
      </c>
      <c r="AT56" s="8">
        <v>30.8</v>
      </c>
      <c r="AU56" s="8">
        <v>30.8</v>
      </c>
      <c r="AW56" s="202">
        <v>32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32</v>
      </c>
      <c r="BD56" s="202">
        <v>32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32</v>
      </c>
      <c r="BL56" s="8">
        <f t="shared" si="21"/>
        <v>30.8</v>
      </c>
      <c r="BM56" s="8">
        <f t="shared" si="22"/>
        <v>30.8</v>
      </c>
      <c r="BN56" s="8">
        <f t="shared" si="23"/>
        <v>32</v>
      </c>
      <c r="BO56" s="8">
        <f t="shared" si="24"/>
        <v>32</v>
      </c>
      <c r="BP56" s="139">
        <f t="shared" si="25"/>
        <v>-1.1999999999999993</v>
      </c>
      <c r="BQ56" s="139">
        <f t="shared" si="26"/>
        <v>-1.1999999999999993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1010</v>
      </c>
      <c r="G57" s="16">
        <f>'[3]12'!G59</f>
        <v>0</v>
      </c>
      <c r="H57" s="17">
        <f t="shared" si="27"/>
        <v>1330</v>
      </c>
      <c r="I57" s="15">
        <f>'[3]12'!J59</f>
        <v>320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150</v>
      </c>
      <c r="N57" s="16">
        <f>'[3]12'!O59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406</v>
      </c>
      <c r="AT57" s="8">
        <v>30.8</v>
      </c>
      <c r="AU57" s="8">
        <v>30.8</v>
      </c>
      <c r="AW57" s="202">
        <v>32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32</v>
      </c>
      <c r="BD57" s="202">
        <v>32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32</v>
      </c>
      <c r="BL57" s="8">
        <f t="shared" si="21"/>
        <v>30.8</v>
      </c>
      <c r="BM57" s="8">
        <f t="shared" si="22"/>
        <v>30.8</v>
      </c>
      <c r="BN57" s="8">
        <f t="shared" si="23"/>
        <v>32</v>
      </c>
      <c r="BO57" s="8">
        <f t="shared" si="24"/>
        <v>32</v>
      </c>
      <c r="BP57" s="139">
        <f t="shared" si="25"/>
        <v>-1.1999999999999993</v>
      </c>
      <c r="BQ57" s="139">
        <f t="shared" si="26"/>
        <v>-1.1999999999999993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1010</v>
      </c>
      <c r="G58" s="16">
        <f>'[3]12'!G60</f>
        <v>0</v>
      </c>
      <c r="H58" s="17">
        <f t="shared" si="27"/>
        <v>1330</v>
      </c>
      <c r="I58" s="15">
        <f>'[3]12'!J60</f>
        <v>320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150</v>
      </c>
      <c r="N58" s="16">
        <f>'[3]12'!O60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406</v>
      </c>
      <c r="AT58" s="8">
        <v>30.8</v>
      </c>
      <c r="AU58" s="8">
        <v>30.8</v>
      </c>
      <c r="AW58" s="202">
        <v>32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32</v>
      </c>
      <c r="BD58" s="202">
        <v>32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32</v>
      </c>
      <c r="BL58" s="8">
        <f t="shared" si="21"/>
        <v>30.8</v>
      </c>
      <c r="BM58" s="8">
        <f t="shared" si="22"/>
        <v>30.8</v>
      </c>
      <c r="BN58" s="8">
        <f t="shared" si="23"/>
        <v>32</v>
      </c>
      <c r="BO58" s="8">
        <f t="shared" si="24"/>
        <v>32</v>
      </c>
      <c r="BP58" s="139">
        <f t="shared" si="25"/>
        <v>-1.1999999999999993</v>
      </c>
      <c r="BQ58" s="139">
        <f t="shared" si="26"/>
        <v>-1.1999999999999993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1010</v>
      </c>
      <c r="G59" s="16">
        <f>'[3]12'!G61</f>
        <v>0</v>
      </c>
      <c r="H59" s="17">
        <f t="shared" si="27"/>
        <v>1330</v>
      </c>
      <c r="I59" s="15">
        <f>'[3]12'!J61</f>
        <v>320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150</v>
      </c>
      <c r="N59" s="16">
        <f>'[3]12'!O61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25.03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25.03</v>
      </c>
      <c r="AL59" s="8">
        <f t="shared" si="31"/>
        <v>262.97000000000003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412.97</v>
      </c>
      <c r="AT59" s="8">
        <v>30.8</v>
      </c>
      <c r="AU59" s="8">
        <v>24.09</v>
      </c>
      <c r="AW59" s="202">
        <v>32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32</v>
      </c>
      <c r="BD59" s="202">
        <v>25.03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25.03</v>
      </c>
      <c r="BL59" s="8">
        <f t="shared" si="21"/>
        <v>30.8</v>
      </c>
      <c r="BM59" s="8">
        <f t="shared" si="22"/>
        <v>24.09</v>
      </c>
      <c r="BN59" s="8">
        <f t="shared" si="23"/>
        <v>32</v>
      </c>
      <c r="BO59" s="8">
        <f t="shared" si="24"/>
        <v>25.03</v>
      </c>
      <c r="BP59" s="139">
        <f t="shared" si="25"/>
        <v>-1.1999999999999993</v>
      </c>
      <c r="BQ59" s="139">
        <f t="shared" si="26"/>
        <v>-0.94000000000000128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1010</v>
      </c>
      <c r="G60" s="16">
        <f>'[3]12'!G62</f>
        <v>0</v>
      </c>
      <c r="H60" s="17">
        <f t="shared" si="27"/>
        <v>1330</v>
      </c>
      <c r="I60" s="15">
        <f>'[3]12'!J62</f>
        <v>320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150</v>
      </c>
      <c r="N60" s="16">
        <f>'[3]12'!O62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25.03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25.03</v>
      </c>
      <c r="AL60" s="8">
        <f t="shared" si="31"/>
        <v>262.97000000000003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412.97</v>
      </c>
      <c r="AT60" s="8">
        <v>30.8</v>
      </c>
      <c r="AU60" s="8">
        <v>24.09</v>
      </c>
      <c r="AW60" s="202">
        <v>32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32</v>
      </c>
      <c r="BD60" s="202">
        <v>25.03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25.03</v>
      </c>
      <c r="BL60" s="8">
        <f t="shared" si="21"/>
        <v>30.8</v>
      </c>
      <c r="BM60" s="8">
        <f t="shared" si="22"/>
        <v>24.09</v>
      </c>
      <c r="BN60" s="8">
        <f t="shared" si="23"/>
        <v>32</v>
      </c>
      <c r="BO60" s="8">
        <f t="shared" si="24"/>
        <v>25.03</v>
      </c>
      <c r="BP60" s="139">
        <f t="shared" si="25"/>
        <v>-1.1999999999999993</v>
      </c>
      <c r="BQ60" s="139">
        <f t="shared" si="26"/>
        <v>-0.94000000000000128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1010</v>
      </c>
      <c r="G61" s="16">
        <f>'[3]12'!G63</f>
        <v>0</v>
      </c>
      <c r="H61" s="17">
        <f t="shared" si="27"/>
        <v>1330</v>
      </c>
      <c r="I61" s="15">
        <f>'[3]12'!J63</f>
        <v>320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150</v>
      </c>
      <c r="N61" s="16">
        <f>'[3]12'!O63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25.03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25.03</v>
      </c>
      <c r="AL61" s="8">
        <f t="shared" si="31"/>
        <v>262.97000000000003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412.97</v>
      </c>
      <c r="AT61" s="8">
        <v>30.8</v>
      </c>
      <c r="AU61" s="8">
        <v>24.09</v>
      </c>
      <c r="AW61" s="202">
        <v>32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32</v>
      </c>
      <c r="BD61" s="202">
        <v>25.03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25.03</v>
      </c>
      <c r="BL61" s="8">
        <f t="shared" si="21"/>
        <v>30.8</v>
      </c>
      <c r="BM61" s="8">
        <f t="shared" si="22"/>
        <v>24.09</v>
      </c>
      <c r="BN61" s="8">
        <f t="shared" si="23"/>
        <v>32</v>
      </c>
      <c r="BO61" s="8">
        <f t="shared" si="24"/>
        <v>25.03</v>
      </c>
      <c r="BP61" s="139">
        <f t="shared" si="25"/>
        <v>-1.1999999999999993</v>
      </c>
      <c r="BQ61" s="139">
        <f t="shared" si="26"/>
        <v>-0.94000000000000128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1010</v>
      </c>
      <c r="G62" s="16">
        <f>'[3]12'!G64</f>
        <v>0</v>
      </c>
      <c r="H62" s="17">
        <f t="shared" si="27"/>
        <v>1330</v>
      </c>
      <c r="I62" s="15">
        <f>'[3]12'!J64</f>
        <v>320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150</v>
      </c>
      <c r="N62" s="16">
        <f>'[3]12'!O64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25.03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25.03</v>
      </c>
      <c r="AL62" s="8">
        <f t="shared" ref="AL62:AN98" si="35">Q62-X62-AE62</f>
        <v>262.97000000000003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412.97</v>
      </c>
      <c r="AT62" s="8">
        <v>30.8</v>
      </c>
      <c r="AU62" s="8">
        <v>24.09</v>
      </c>
      <c r="AW62" s="202">
        <v>32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32</v>
      </c>
      <c r="BD62" s="202">
        <v>25.03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25.03</v>
      </c>
      <c r="BL62" s="8">
        <f t="shared" si="21"/>
        <v>30.8</v>
      </c>
      <c r="BM62" s="8">
        <f t="shared" si="22"/>
        <v>24.09</v>
      </c>
      <c r="BN62" s="8">
        <f t="shared" si="23"/>
        <v>32</v>
      </c>
      <c r="BO62" s="8">
        <f t="shared" si="24"/>
        <v>25.03</v>
      </c>
      <c r="BP62" s="139">
        <f t="shared" si="25"/>
        <v>-1.1999999999999993</v>
      </c>
      <c r="BQ62" s="139">
        <f t="shared" si="26"/>
        <v>-0.94000000000000128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1010</v>
      </c>
      <c r="G63" s="16">
        <f>'[3]12'!G65</f>
        <v>0</v>
      </c>
      <c r="H63" s="17">
        <f t="shared" si="27"/>
        <v>1330</v>
      </c>
      <c r="I63" s="15">
        <f>'[3]12'!J65</f>
        <v>320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150</v>
      </c>
      <c r="N63" s="16">
        <f>'[3]12'!O65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25.03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25.03</v>
      </c>
      <c r="AL63" s="8">
        <f t="shared" si="35"/>
        <v>262.97000000000003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412.97</v>
      </c>
      <c r="AT63" s="8">
        <v>30.8</v>
      </c>
      <c r="AU63" s="8">
        <v>24.09</v>
      </c>
      <c r="AW63" s="202">
        <v>32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32</v>
      </c>
      <c r="BD63" s="202">
        <v>25.03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25.03</v>
      </c>
      <c r="BL63" s="8">
        <f t="shared" si="21"/>
        <v>30.8</v>
      </c>
      <c r="BM63" s="8">
        <f t="shared" si="22"/>
        <v>24.09</v>
      </c>
      <c r="BN63" s="8">
        <f t="shared" si="23"/>
        <v>32</v>
      </c>
      <c r="BO63" s="8">
        <f t="shared" si="24"/>
        <v>25.03</v>
      </c>
      <c r="BP63" s="139">
        <f t="shared" si="25"/>
        <v>-1.1999999999999993</v>
      </c>
      <c r="BQ63" s="139">
        <f t="shared" si="26"/>
        <v>-0.94000000000000128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1010</v>
      </c>
      <c r="G64" s="16">
        <f>'[3]12'!G66</f>
        <v>0</v>
      </c>
      <c r="H64" s="17">
        <f t="shared" si="27"/>
        <v>1330</v>
      </c>
      <c r="I64" s="15">
        <f>'[3]12'!J66</f>
        <v>320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150</v>
      </c>
      <c r="N64" s="16">
        <f>'[3]12'!O66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25.03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25.03</v>
      </c>
      <c r="AL64" s="8">
        <f t="shared" si="35"/>
        <v>262.97000000000003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412.97</v>
      </c>
      <c r="AT64" s="8">
        <v>30.8</v>
      </c>
      <c r="AU64" s="8">
        <v>24.09</v>
      </c>
      <c r="AW64" s="202">
        <v>32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32</v>
      </c>
      <c r="BD64" s="202">
        <v>25.03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25.03</v>
      </c>
      <c r="BL64" s="8">
        <f t="shared" si="21"/>
        <v>30.8</v>
      </c>
      <c r="BM64" s="8">
        <f t="shared" si="22"/>
        <v>24.09</v>
      </c>
      <c r="BN64" s="8">
        <f t="shared" si="23"/>
        <v>32</v>
      </c>
      <c r="BO64" s="8">
        <f t="shared" si="24"/>
        <v>25.03</v>
      </c>
      <c r="BP64" s="139">
        <f t="shared" si="25"/>
        <v>-1.1999999999999993</v>
      </c>
      <c r="BQ64" s="139">
        <f t="shared" si="26"/>
        <v>-0.94000000000000128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1010</v>
      </c>
      <c r="G65" s="16">
        <f>'[3]12'!G67</f>
        <v>0</v>
      </c>
      <c r="H65" s="17">
        <f t="shared" si="27"/>
        <v>1330</v>
      </c>
      <c r="I65" s="15">
        <f>'[3]12'!J67</f>
        <v>320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150</v>
      </c>
      <c r="N65" s="16">
        <f>'[3]12'!O67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25.03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25.03</v>
      </c>
      <c r="AL65" s="8">
        <f t="shared" si="35"/>
        <v>262.97000000000003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412.97</v>
      </c>
      <c r="AT65" s="8">
        <v>30.8</v>
      </c>
      <c r="AU65" s="8">
        <v>24.09</v>
      </c>
      <c r="AW65" s="202">
        <v>32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32</v>
      </c>
      <c r="BD65" s="202">
        <v>25.03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25.03</v>
      </c>
      <c r="BL65" s="8">
        <f t="shared" si="21"/>
        <v>30.8</v>
      </c>
      <c r="BM65" s="8">
        <f t="shared" si="22"/>
        <v>24.09</v>
      </c>
      <c r="BN65" s="8">
        <f t="shared" si="23"/>
        <v>32</v>
      </c>
      <c r="BO65" s="8">
        <f t="shared" si="24"/>
        <v>25.03</v>
      </c>
      <c r="BP65" s="139">
        <f t="shared" si="25"/>
        <v>-1.1999999999999993</v>
      </c>
      <c r="BQ65" s="139">
        <f t="shared" si="26"/>
        <v>-0.94000000000000128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1010</v>
      </c>
      <c r="G66" s="16">
        <f>'[3]12'!G68</f>
        <v>0</v>
      </c>
      <c r="H66" s="17">
        <f t="shared" si="27"/>
        <v>1330</v>
      </c>
      <c r="I66" s="15">
        <f>'[3]12'!J68</f>
        <v>320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150</v>
      </c>
      <c r="N66" s="16">
        <f>'[3]12'!O68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25.03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25.03</v>
      </c>
      <c r="AL66" s="8">
        <f t="shared" si="35"/>
        <v>262.97000000000003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412.97</v>
      </c>
      <c r="AT66" s="8">
        <v>30.8</v>
      </c>
      <c r="AU66" s="8">
        <v>24.09</v>
      </c>
      <c r="AW66" s="202">
        <v>32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32</v>
      </c>
      <c r="BD66" s="202">
        <v>25.03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25.03</v>
      </c>
      <c r="BL66" s="8">
        <f t="shared" si="21"/>
        <v>30.8</v>
      </c>
      <c r="BM66" s="8">
        <f t="shared" si="22"/>
        <v>24.09</v>
      </c>
      <c r="BN66" s="8">
        <f t="shared" si="23"/>
        <v>32</v>
      </c>
      <c r="BO66" s="8">
        <f t="shared" si="24"/>
        <v>25.03</v>
      </c>
      <c r="BP66" s="139">
        <f t="shared" si="25"/>
        <v>-1.1999999999999993</v>
      </c>
      <c r="BQ66" s="139">
        <f t="shared" si="26"/>
        <v>-0.94000000000000128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1010</v>
      </c>
      <c r="G67" s="16">
        <f>'[3]12'!G69</f>
        <v>0</v>
      </c>
      <c r="H67" s="17">
        <f t="shared" si="27"/>
        <v>1330</v>
      </c>
      <c r="I67" s="15">
        <f>'[3]12'!J69</f>
        <v>320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150</v>
      </c>
      <c r="N67" s="16">
        <f>'[3]12'!O69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25.03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25.03</v>
      </c>
      <c r="AL67" s="8">
        <f t="shared" si="35"/>
        <v>262.97000000000003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412.97</v>
      </c>
      <c r="AT67" s="8">
        <v>30.8</v>
      </c>
      <c r="AU67" s="8">
        <v>24.09</v>
      </c>
      <c r="AW67" s="202">
        <v>32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32</v>
      </c>
      <c r="BD67" s="202">
        <v>25.03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25.03</v>
      </c>
      <c r="BL67" s="8">
        <f t="shared" si="21"/>
        <v>30.8</v>
      </c>
      <c r="BM67" s="8">
        <f t="shared" si="22"/>
        <v>24.09</v>
      </c>
      <c r="BN67" s="8">
        <f t="shared" si="23"/>
        <v>32</v>
      </c>
      <c r="BO67" s="8">
        <f t="shared" si="24"/>
        <v>25.03</v>
      </c>
      <c r="BP67" s="139">
        <f t="shared" si="25"/>
        <v>-1.1999999999999993</v>
      </c>
      <c r="BQ67" s="139">
        <f t="shared" si="26"/>
        <v>-0.94000000000000128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1010</v>
      </c>
      <c r="G68" s="16">
        <f>'[3]12'!G70</f>
        <v>0</v>
      </c>
      <c r="H68" s="17">
        <f t="shared" si="27"/>
        <v>1330</v>
      </c>
      <c r="I68" s="15">
        <f>'[3]12'!J70</f>
        <v>320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150</v>
      </c>
      <c r="N68" s="16">
        <f>'[3]12'!O70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25.03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25.03</v>
      </c>
      <c r="AL68" s="8">
        <f t="shared" si="35"/>
        <v>262.97000000000003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412.97</v>
      </c>
      <c r="AT68" s="8">
        <v>30.8</v>
      </c>
      <c r="AU68" s="8">
        <v>24.09</v>
      </c>
      <c r="AW68" s="202">
        <v>32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32</v>
      </c>
      <c r="BD68" s="202">
        <v>25.03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25.03</v>
      </c>
      <c r="BL68" s="8">
        <f t="shared" ref="BL68:BL98" si="53">AT68</f>
        <v>30.8</v>
      </c>
      <c r="BM68" s="8">
        <f t="shared" ref="BM68:BM98" si="54">AU68</f>
        <v>24.09</v>
      </c>
      <c r="BN68" s="8">
        <f t="shared" ref="BN68:BN98" si="55">BC68</f>
        <v>32</v>
      </c>
      <c r="BO68" s="8">
        <f t="shared" ref="BO68:BO98" si="56">BJ68</f>
        <v>25.03</v>
      </c>
      <c r="BP68" s="139">
        <f t="shared" ref="BP68:BP98" si="57">BL68-BN68</f>
        <v>-1.1999999999999993</v>
      </c>
      <c r="BQ68" s="139">
        <f t="shared" ref="BQ68:BQ98" si="58">BM68-BO68</f>
        <v>-0.94000000000000128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1010</v>
      </c>
      <c r="G69" s="16">
        <f>'[3]12'!G71</f>
        <v>0</v>
      </c>
      <c r="H69" s="17">
        <f t="shared" ref="H69:H98" si="59">SUM(B69:G69)</f>
        <v>1330</v>
      </c>
      <c r="I69" s="15">
        <f>'[3]12'!J71</f>
        <v>320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210</v>
      </c>
      <c r="N69" s="16">
        <f>'[3]12'!O71</f>
        <v>0</v>
      </c>
      <c r="O69" s="17">
        <f t="shared" ref="O69:O98" si="60">SUM(I69:N69)</f>
        <v>530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210</v>
      </c>
      <c r="V69" s="16">
        <f t="shared" si="32"/>
        <v>0</v>
      </c>
      <c r="W69" s="17">
        <f t="shared" ref="W69:W98" si="61">SUM(Q69:V69)</f>
        <v>530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210</v>
      </c>
      <c r="AQ69" s="8">
        <f t="shared" si="34"/>
        <v>0</v>
      </c>
      <c r="AR69" s="8">
        <f t="shared" si="50"/>
        <v>466</v>
      </c>
      <c r="AT69" s="8">
        <v>30.8</v>
      </c>
      <c r="AU69" s="8">
        <v>30.8</v>
      </c>
      <c r="AW69" s="202">
        <v>32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32</v>
      </c>
      <c r="BD69" s="202">
        <v>32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32</v>
      </c>
      <c r="BL69" s="8">
        <f t="shared" si="53"/>
        <v>30.8</v>
      </c>
      <c r="BM69" s="8">
        <f t="shared" si="54"/>
        <v>30.8</v>
      </c>
      <c r="BN69" s="8">
        <f t="shared" si="55"/>
        <v>32</v>
      </c>
      <c r="BO69" s="8">
        <f t="shared" si="56"/>
        <v>32</v>
      </c>
      <c r="BP69" s="139">
        <f t="shared" si="57"/>
        <v>-1.1999999999999993</v>
      </c>
      <c r="BQ69" s="139">
        <f t="shared" si="58"/>
        <v>-1.1999999999999993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1010</v>
      </c>
      <c r="G70" s="16">
        <f>'[3]12'!G72</f>
        <v>0</v>
      </c>
      <c r="H70" s="17">
        <f t="shared" si="59"/>
        <v>1330</v>
      </c>
      <c r="I70" s="15">
        <f>'[3]12'!J72</f>
        <v>320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260</v>
      </c>
      <c r="N70" s="16">
        <f>'[3]12'!O72</f>
        <v>0</v>
      </c>
      <c r="O70" s="17">
        <f t="shared" si="60"/>
        <v>580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260</v>
      </c>
      <c r="V70" s="16">
        <f t="shared" si="32"/>
        <v>0</v>
      </c>
      <c r="W70" s="17">
        <f t="shared" si="61"/>
        <v>580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260</v>
      </c>
      <c r="AQ70" s="8">
        <f t="shared" si="34"/>
        <v>0</v>
      </c>
      <c r="AR70" s="8">
        <f t="shared" si="50"/>
        <v>516</v>
      </c>
      <c r="AT70" s="8">
        <v>30.8</v>
      </c>
      <c r="AU70" s="8">
        <v>30.8</v>
      </c>
      <c r="AW70" s="202">
        <v>32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32</v>
      </c>
      <c r="BD70" s="202">
        <v>32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32</v>
      </c>
      <c r="BL70" s="8">
        <f t="shared" si="53"/>
        <v>30.8</v>
      </c>
      <c r="BM70" s="8">
        <f t="shared" si="54"/>
        <v>30.8</v>
      </c>
      <c r="BN70" s="8">
        <f t="shared" si="55"/>
        <v>32</v>
      </c>
      <c r="BO70" s="8">
        <f t="shared" si="56"/>
        <v>32</v>
      </c>
      <c r="BP70" s="139">
        <f t="shared" si="57"/>
        <v>-1.1999999999999993</v>
      </c>
      <c r="BQ70" s="139">
        <f t="shared" si="58"/>
        <v>-1.1999999999999993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1010</v>
      </c>
      <c r="G71" s="16">
        <f>'[3]12'!G73</f>
        <v>0</v>
      </c>
      <c r="H71" s="17">
        <f t="shared" si="59"/>
        <v>1330</v>
      </c>
      <c r="I71" s="15">
        <f>'[3]12'!J73</f>
        <v>320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300</v>
      </c>
      <c r="N71" s="16">
        <f>'[3]12'!O73</f>
        <v>0</v>
      </c>
      <c r="O71" s="17">
        <f t="shared" si="60"/>
        <v>620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300</v>
      </c>
      <c r="V71" s="16">
        <f t="shared" si="32"/>
        <v>0</v>
      </c>
      <c r="W71" s="17">
        <f t="shared" si="61"/>
        <v>620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300</v>
      </c>
      <c r="AQ71" s="8">
        <f t="shared" si="34"/>
        <v>0</v>
      </c>
      <c r="AR71" s="8">
        <f t="shared" si="50"/>
        <v>556</v>
      </c>
      <c r="AT71" s="8">
        <v>30.8</v>
      </c>
      <c r="AU71" s="8">
        <v>30.8</v>
      </c>
      <c r="AW71" s="202">
        <v>32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32</v>
      </c>
      <c r="BD71" s="202">
        <v>32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32</v>
      </c>
      <c r="BL71" s="8">
        <f t="shared" si="53"/>
        <v>30.8</v>
      </c>
      <c r="BM71" s="8">
        <f t="shared" si="54"/>
        <v>30.8</v>
      </c>
      <c r="BN71" s="8">
        <f t="shared" si="55"/>
        <v>32</v>
      </c>
      <c r="BO71" s="8">
        <f t="shared" si="56"/>
        <v>32</v>
      </c>
      <c r="BP71" s="139">
        <f t="shared" si="57"/>
        <v>-1.1999999999999993</v>
      </c>
      <c r="BQ71" s="139">
        <f t="shared" si="58"/>
        <v>-1.1999999999999993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1010</v>
      </c>
      <c r="G72" s="16">
        <f>'[3]12'!G74</f>
        <v>0</v>
      </c>
      <c r="H72" s="17">
        <f t="shared" si="59"/>
        <v>1330</v>
      </c>
      <c r="I72" s="15">
        <f>'[3]12'!J74</f>
        <v>320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300</v>
      </c>
      <c r="N72" s="16">
        <f>'[3]12'!O74</f>
        <v>0</v>
      </c>
      <c r="O72" s="17">
        <f t="shared" si="60"/>
        <v>620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300</v>
      </c>
      <c r="V72" s="16">
        <f t="shared" si="32"/>
        <v>0</v>
      </c>
      <c r="W72" s="17">
        <f t="shared" si="61"/>
        <v>620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300</v>
      </c>
      <c r="AQ72" s="8">
        <f t="shared" si="34"/>
        <v>0</v>
      </c>
      <c r="AR72" s="8">
        <f t="shared" si="50"/>
        <v>556</v>
      </c>
      <c r="AT72" s="8">
        <v>30.8</v>
      </c>
      <c r="AU72" s="8">
        <v>30.8</v>
      </c>
      <c r="AW72" s="202">
        <v>32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32</v>
      </c>
      <c r="BD72" s="202">
        <v>32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32</v>
      </c>
      <c r="BL72" s="8">
        <f t="shared" si="53"/>
        <v>30.8</v>
      </c>
      <c r="BM72" s="8">
        <f t="shared" si="54"/>
        <v>30.8</v>
      </c>
      <c r="BN72" s="8">
        <f t="shared" si="55"/>
        <v>32</v>
      </c>
      <c r="BO72" s="8">
        <f t="shared" si="56"/>
        <v>32</v>
      </c>
      <c r="BP72" s="139">
        <f t="shared" si="57"/>
        <v>-1.1999999999999993</v>
      </c>
      <c r="BQ72" s="139">
        <f t="shared" si="58"/>
        <v>-1.1999999999999993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1010</v>
      </c>
      <c r="G73" s="16">
        <f>'[3]12'!G75</f>
        <v>0</v>
      </c>
      <c r="H73" s="17">
        <f t="shared" si="59"/>
        <v>1330</v>
      </c>
      <c r="I73" s="15">
        <f>'[3]12'!J75</f>
        <v>320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300</v>
      </c>
      <c r="N73" s="16">
        <f>'[3]12'!O75</f>
        <v>0</v>
      </c>
      <c r="O73" s="17">
        <f t="shared" si="60"/>
        <v>620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300</v>
      </c>
      <c r="V73" s="16">
        <f t="shared" si="32"/>
        <v>0</v>
      </c>
      <c r="W73" s="17">
        <f t="shared" si="61"/>
        <v>620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300</v>
      </c>
      <c r="AQ73" s="8">
        <f t="shared" si="34"/>
        <v>0</v>
      </c>
      <c r="AR73" s="8">
        <f t="shared" si="50"/>
        <v>556</v>
      </c>
      <c r="AT73" s="8">
        <v>30.8</v>
      </c>
      <c r="AU73" s="8">
        <v>30.8</v>
      </c>
      <c r="AW73" s="202">
        <v>32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32</v>
      </c>
      <c r="BD73" s="202">
        <v>32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32</v>
      </c>
      <c r="BL73" s="8">
        <f t="shared" si="53"/>
        <v>30.8</v>
      </c>
      <c r="BM73" s="8">
        <f t="shared" si="54"/>
        <v>30.8</v>
      </c>
      <c r="BN73" s="8">
        <f t="shared" si="55"/>
        <v>32</v>
      </c>
      <c r="BO73" s="8">
        <f t="shared" si="56"/>
        <v>32</v>
      </c>
      <c r="BP73" s="139">
        <f t="shared" si="57"/>
        <v>-1.1999999999999993</v>
      </c>
      <c r="BQ73" s="139">
        <f t="shared" si="58"/>
        <v>-1.1999999999999993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1010</v>
      </c>
      <c r="G74" s="16">
        <f>'[3]12'!G76</f>
        <v>0</v>
      </c>
      <c r="H74" s="17">
        <f t="shared" si="59"/>
        <v>1330</v>
      </c>
      <c r="I74" s="15">
        <f>'[3]12'!J76</f>
        <v>320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300</v>
      </c>
      <c r="N74" s="16">
        <f>'[3]12'!O76</f>
        <v>0</v>
      </c>
      <c r="O74" s="17">
        <f t="shared" si="60"/>
        <v>620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300</v>
      </c>
      <c r="V74" s="16">
        <f t="shared" si="32"/>
        <v>0</v>
      </c>
      <c r="W74" s="17">
        <f t="shared" si="61"/>
        <v>620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300</v>
      </c>
      <c r="AQ74" s="8">
        <f t="shared" si="34"/>
        <v>0</v>
      </c>
      <c r="AR74" s="8">
        <f t="shared" si="50"/>
        <v>556</v>
      </c>
      <c r="AT74" s="8">
        <v>30.8</v>
      </c>
      <c r="AU74" s="8">
        <v>30.8</v>
      </c>
      <c r="AW74" s="202">
        <v>32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32</v>
      </c>
      <c r="BD74" s="202">
        <v>32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32</v>
      </c>
      <c r="BL74" s="8">
        <f t="shared" si="53"/>
        <v>30.8</v>
      </c>
      <c r="BM74" s="8">
        <f t="shared" si="54"/>
        <v>30.8</v>
      </c>
      <c r="BN74" s="8">
        <f t="shared" si="55"/>
        <v>32</v>
      </c>
      <c r="BO74" s="8">
        <f t="shared" si="56"/>
        <v>32</v>
      </c>
      <c r="BP74" s="139">
        <f t="shared" si="57"/>
        <v>-1.1999999999999993</v>
      </c>
      <c r="BQ74" s="139">
        <f t="shared" si="58"/>
        <v>-1.1999999999999993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1010</v>
      </c>
      <c r="G75" s="16">
        <f>'[3]12'!G77</f>
        <v>0</v>
      </c>
      <c r="H75" s="17">
        <f t="shared" si="59"/>
        <v>1330</v>
      </c>
      <c r="I75" s="15">
        <f>'[3]12'!J77</f>
        <v>320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300</v>
      </c>
      <c r="N75" s="16">
        <f>'[3]12'!O77</f>
        <v>0</v>
      </c>
      <c r="O75" s="17">
        <f t="shared" si="60"/>
        <v>620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300</v>
      </c>
      <c r="V75" s="16">
        <f t="shared" si="32"/>
        <v>0</v>
      </c>
      <c r="W75" s="17">
        <f t="shared" si="61"/>
        <v>620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300</v>
      </c>
      <c r="AQ75" s="8">
        <f t="shared" si="34"/>
        <v>0</v>
      </c>
      <c r="AR75" s="8">
        <f t="shared" si="50"/>
        <v>556</v>
      </c>
      <c r="AT75" s="8">
        <v>30.8</v>
      </c>
      <c r="AU75" s="8">
        <v>30.8</v>
      </c>
      <c r="AW75" s="202">
        <v>32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32</v>
      </c>
      <c r="BD75" s="202">
        <v>32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32</v>
      </c>
      <c r="BL75" s="8">
        <f t="shared" si="53"/>
        <v>30.8</v>
      </c>
      <c r="BM75" s="8">
        <f t="shared" si="54"/>
        <v>30.8</v>
      </c>
      <c r="BN75" s="8">
        <f t="shared" si="55"/>
        <v>32</v>
      </c>
      <c r="BO75" s="8">
        <f t="shared" si="56"/>
        <v>32</v>
      </c>
      <c r="BP75" s="139">
        <f t="shared" si="57"/>
        <v>-1.1999999999999993</v>
      </c>
      <c r="BQ75" s="139">
        <f t="shared" si="58"/>
        <v>-1.1999999999999993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1010</v>
      </c>
      <c r="G76" s="16">
        <f>'[3]12'!G78</f>
        <v>0</v>
      </c>
      <c r="H76" s="17">
        <f t="shared" si="59"/>
        <v>1330</v>
      </c>
      <c r="I76" s="15">
        <f>'[3]12'!J78</f>
        <v>320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300</v>
      </c>
      <c r="N76" s="16">
        <f>'[3]12'!O78</f>
        <v>0</v>
      </c>
      <c r="O76" s="17">
        <f t="shared" si="60"/>
        <v>620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300</v>
      </c>
      <c r="V76" s="16">
        <f t="shared" si="32"/>
        <v>0</v>
      </c>
      <c r="W76" s="17">
        <f t="shared" si="61"/>
        <v>620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300</v>
      </c>
      <c r="AQ76" s="8">
        <f t="shared" si="34"/>
        <v>0</v>
      </c>
      <c r="AR76" s="8">
        <f t="shared" si="50"/>
        <v>556</v>
      </c>
      <c r="AT76" s="8">
        <v>30.8</v>
      </c>
      <c r="AU76" s="8">
        <v>30.8</v>
      </c>
      <c r="AW76" s="202">
        <v>32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32</v>
      </c>
      <c r="BD76" s="202">
        <v>32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32</v>
      </c>
      <c r="BL76" s="8">
        <f t="shared" si="53"/>
        <v>30.8</v>
      </c>
      <c r="BM76" s="8">
        <f t="shared" si="54"/>
        <v>30.8</v>
      </c>
      <c r="BN76" s="8">
        <f t="shared" si="55"/>
        <v>32</v>
      </c>
      <c r="BO76" s="8">
        <f t="shared" si="56"/>
        <v>32</v>
      </c>
      <c r="BP76" s="139">
        <f t="shared" si="57"/>
        <v>-1.1999999999999993</v>
      </c>
      <c r="BQ76" s="139">
        <f t="shared" si="58"/>
        <v>-1.1999999999999993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1010</v>
      </c>
      <c r="G77" s="16">
        <f>'[3]12'!G79</f>
        <v>0</v>
      </c>
      <c r="H77" s="17">
        <f t="shared" si="59"/>
        <v>1330</v>
      </c>
      <c r="I77" s="15">
        <f>'[3]12'!J79</f>
        <v>320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300</v>
      </c>
      <c r="N77" s="16">
        <f>'[3]12'!O79</f>
        <v>0</v>
      </c>
      <c r="O77" s="17">
        <f t="shared" si="60"/>
        <v>620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300</v>
      </c>
      <c r="V77" s="16">
        <f t="shared" si="32"/>
        <v>0</v>
      </c>
      <c r="W77" s="17">
        <f t="shared" si="61"/>
        <v>620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300</v>
      </c>
      <c r="AQ77" s="8">
        <f t="shared" si="34"/>
        <v>0</v>
      </c>
      <c r="AR77" s="8">
        <f t="shared" si="50"/>
        <v>556</v>
      </c>
      <c r="AT77" s="8">
        <v>30.8</v>
      </c>
      <c r="AU77" s="8">
        <v>30.8</v>
      </c>
      <c r="AW77" s="202">
        <v>32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32</v>
      </c>
      <c r="BD77" s="202">
        <v>32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32</v>
      </c>
      <c r="BL77" s="8">
        <f t="shared" si="53"/>
        <v>30.8</v>
      </c>
      <c r="BM77" s="8">
        <f t="shared" si="54"/>
        <v>30.8</v>
      </c>
      <c r="BN77" s="8">
        <f t="shared" si="55"/>
        <v>32</v>
      </c>
      <c r="BO77" s="8">
        <f t="shared" si="56"/>
        <v>32</v>
      </c>
      <c r="BP77" s="139">
        <f t="shared" si="57"/>
        <v>-1.1999999999999993</v>
      </c>
      <c r="BQ77" s="139">
        <f t="shared" si="58"/>
        <v>-1.1999999999999993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1010</v>
      </c>
      <c r="G78" s="16">
        <f>'[3]12'!G80</f>
        <v>0</v>
      </c>
      <c r="H78" s="17">
        <f t="shared" si="59"/>
        <v>1330</v>
      </c>
      <c r="I78" s="15">
        <f>'[3]12'!J80</f>
        <v>320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300</v>
      </c>
      <c r="N78" s="16">
        <f>'[3]12'!O80</f>
        <v>0</v>
      </c>
      <c r="O78" s="17">
        <f t="shared" si="60"/>
        <v>620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300</v>
      </c>
      <c r="V78" s="16">
        <f t="shared" si="32"/>
        <v>0</v>
      </c>
      <c r="W78" s="17">
        <f t="shared" si="61"/>
        <v>620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300</v>
      </c>
      <c r="AQ78" s="8">
        <f t="shared" si="34"/>
        <v>0</v>
      </c>
      <c r="AR78" s="8">
        <f t="shared" si="50"/>
        <v>556</v>
      </c>
      <c r="AT78" s="8">
        <v>30.8</v>
      </c>
      <c r="AU78" s="8">
        <v>30.8</v>
      </c>
      <c r="AW78" s="202">
        <v>32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32</v>
      </c>
      <c r="BD78" s="202">
        <v>32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32</v>
      </c>
      <c r="BL78" s="8">
        <f t="shared" si="53"/>
        <v>30.8</v>
      </c>
      <c r="BM78" s="8">
        <f t="shared" si="54"/>
        <v>30.8</v>
      </c>
      <c r="BN78" s="8">
        <f t="shared" si="55"/>
        <v>32</v>
      </c>
      <c r="BO78" s="8">
        <f t="shared" si="56"/>
        <v>32</v>
      </c>
      <c r="BP78" s="139">
        <f t="shared" si="57"/>
        <v>-1.1999999999999993</v>
      </c>
      <c r="BQ78" s="139">
        <f t="shared" si="58"/>
        <v>-1.1999999999999993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1010</v>
      </c>
      <c r="G79" s="16">
        <f>'[3]12'!G81</f>
        <v>0</v>
      </c>
      <c r="H79" s="17">
        <f t="shared" si="59"/>
        <v>1330</v>
      </c>
      <c r="I79" s="15">
        <f>'[3]12'!J81</f>
        <v>320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300</v>
      </c>
      <c r="N79" s="16">
        <f>'[3]12'!O81</f>
        <v>0</v>
      </c>
      <c r="O79" s="17">
        <f t="shared" si="60"/>
        <v>620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300</v>
      </c>
      <c r="V79" s="16">
        <f t="shared" si="32"/>
        <v>0</v>
      </c>
      <c r="W79" s="17">
        <f t="shared" si="61"/>
        <v>620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300</v>
      </c>
      <c r="AQ79" s="8">
        <f t="shared" si="34"/>
        <v>0</v>
      </c>
      <c r="AR79" s="8">
        <f t="shared" si="50"/>
        <v>556</v>
      </c>
      <c r="AT79" s="8">
        <v>30.8</v>
      </c>
      <c r="AU79" s="8">
        <v>30.8</v>
      </c>
      <c r="AW79" s="202">
        <v>32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32</v>
      </c>
      <c r="BD79" s="202">
        <v>32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32</v>
      </c>
      <c r="BL79" s="8">
        <f t="shared" si="53"/>
        <v>30.8</v>
      </c>
      <c r="BM79" s="8">
        <f t="shared" si="54"/>
        <v>30.8</v>
      </c>
      <c r="BN79" s="8">
        <f t="shared" si="55"/>
        <v>32</v>
      </c>
      <c r="BO79" s="8">
        <f t="shared" si="56"/>
        <v>32</v>
      </c>
      <c r="BP79" s="139">
        <f t="shared" si="57"/>
        <v>-1.1999999999999993</v>
      </c>
      <c r="BQ79" s="139">
        <f t="shared" si="58"/>
        <v>-1.1999999999999993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1010</v>
      </c>
      <c r="G80" s="16">
        <f>'[3]12'!G82</f>
        <v>0</v>
      </c>
      <c r="H80" s="17">
        <f t="shared" si="59"/>
        <v>1330</v>
      </c>
      <c r="I80" s="15">
        <f>'[3]12'!J82</f>
        <v>320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267</v>
      </c>
      <c r="N80" s="16">
        <f>'[3]12'!O82</f>
        <v>0</v>
      </c>
      <c r="O80" s="17">
        <f t="shared" si="60"/>
        <v>587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267</v>
      </c>
      <c r="V80" s="16">
        <f t="shared" si="32"/>
        <v>0</v>
      </c>
      <c r="W80" s="17">
        <f t="shared" si="61"/>
        <v>587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267</v>
      </c>
      <c r="AQ80" s="8">
        <f t="shared" si="34"/>
        <v>0</v>
      </c>
      <c r="AR80" s="8">
        <f t="shared" si="50"/>
        <v>523</v>
      </c>
      <c r="AT80" s="8">
        <v>30.8</v>
      </c>
      <c r="AU80" s="8">
        <v>30.8</v>
      </c>
      <c r="AW80" s="202">
        <v>32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32</v>
      </c>
      <c r="BD80" s="202">
        <v>32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32</v>
      </c>
      <c r="BL80" s="8">
        <f t="shared" si="53"/>
        <v>30.8</v>
      </c>
      <c r="BM80" s="8">
        <f t="shared" si="54"/>
        <v>30.8</v>
      </c>
      <c r="BN80" s="8">
        <f t="shared" si="55"/>
        <v>32</v>
      </c>
      <c r="BO80" s="8">
        <f t="shared" si="56"/>
        <v>32</v>
      </c>
      <c r="BP80" s="139">
        <f t="shared" si="57"/>
        <v>-1.1999999999999993</v>
      </c>
      <c r="BQ80" s="139">
        <f t="shared" si="58"/>
        <v>-1.1999999999999993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1010</v>
      </c>
      <c r="G81" s="16">
        <f>'[3]12'!G83</f>
        <v>0</v>
      </c>
      <c r="H81" s="17">
        <f t="shared" si="59"/>
        <v>1330</v>
      </c>
      <c r="I81" s="15">
        <f>'[3]12'!J83</f>
        <v>320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190.62</v>
      </c>
      <c r="N81" s="16">
        <f>'[3]12'!O83</f>
        <v>0</v>
      </c>
      <c r="O81" s="17">
        <f t="shared" si="60"/>
        <v>510.62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190.62</v>
      </c>
      <c r="V81" s="16">
        <f t="shared" si="32"/>
        <v>0</v>
      </c>
      <c r="W81" s="17">
        <f t="shared" si="61"/>
        <v>510.62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190.62</v>
      </c>
      <c r="AQ81" s="8">
        <f t="shared" si="34"/>
        <v>0</v>
      </c>
      <c r="AR81" s="8">
        <f t="shared" si="50"/>
        <v>446.62</v>
      </c>
      <c r="AT81" s="8">
        <v>30.8</v>
      </c>
      <c r="AU81" s="8">
        <v>30.8</v>
      </c>
      <c r="AW81" s="202">
        <v>32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32</v>
      </c>
      <c r="BD81" s="202">
        <v>32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32</v>
      </c>
      <c r="BL81" s="8">
        <f t="shared" si="53"/>
        <v>30.8</v>
      </c>
      <c r="BM81" s="8">
        <f t="shared" si="54"/>
        <v>30.8</v>
      </c>
      <c r="BN81" s="8">
        <f t="shared" si="55"/>
        <v>32</v>
      </c>
      <c r="BO81" s="8">
        <f t="shared" si="56"/>
        <v>32</v>
      </c>
      <c r="BP81" s="139">
        <f t="shared" si="57"/>
        <v>-1.1999999999999993</v>
      </c>
      <c r="BQ81" s="139">
        <f t="shared" si="58"/>
        <v>-1.1999999999999993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1010</v>
      </c>
      <c r="G82" s="16">
        <f>'[3]12'!G84</f>
        <v>0</v>
      </c>
      <c r="H82" s="17">
        <f t="shared" si="59"/>
        <v>1330</v>
      </c>
      <c r="I82" s="15">
        <f>'[3]12'!J84</f>
        <v>320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183.98</v>
      </c>
      <c r="N82" s="16">
        <f>'[3]12'!O84</f>
        <v>0</v>
      </c>
      <c r="O82" s="17">
        <f t="shared" si="60"/>
        <v>503.98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183.98</v>
      </c>
      <c r="V82" s="16">
        <f t="shared" si="32"/>
        <v>0</v>
      </c>
      <c r="W82" s="17">
        <f t="shared" si="61"/>
        <v>503.98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183.98</v>
      </c>
      <c r="AQ82" s="8">
        <f t="shared" si="34"/>
        <v>0</v>
      </c>
      <c r="AR82" s="8">
        <f t="shared" si="50"/>
        <v>439.98</v>
      </c>
      <c r="AT82" s="8">
        <v>30.8</v>
      </c>
      <c r="AU82" s="8">
        <v>30.8</v>
      </c>
      <c r="AW82" s="202">
        <v>32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32</v>
      </c>
      <c r="BD82" s="202">
        <v>32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32</v>
      </c>
      <c r="BL82" s="8">
        <f t="shared" si="53"/>
        <v>30.8</v>
      </c>
      <c r="BM82" s="8">
        <f t="shared" si="54"/>
        <v>30.8</v>
      </c>
      <c r="BN82" s="8">
        <f t="shared" si="55"/>
        <v>32</v>
      </c>
      <c r="BO82" s="8">
        <f t="shared" si="56"/>
        <v>32</v>
      </c>
      <c r="BP82" s="139">
        <f t="shared" si="57"/>
        <v>-1.1999999999999993</v>
      </c>
      <c r="BQ82" s="139">
        <f t="shared" si="58"/>
        <v>-1.1999999999999993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1010</v>
      </c>
      <c r="G83" s="16">
        <f>'[3]12'!G85</f>
        <v>0</v>
      </c>
      <c r="H83" s="17">
        <f t="shared" si="59"/>
        <v>1330</v>
      </c>
      <c r="I83" s="15">
        <f>'[3]12'!J85</f>
        <v>320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280.02999999999997</v>
      </c>
      <c r="N83" s="16">
        <f>'[3]12'!O85</f>
        <v>0</v>
      </c>
      <c r="O83" s="17">
        <f t="shared" si="60"/>
        <v>600.03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280.02999999999997</v>
      </c>
      <c r="V83" s="16">
        <f t="shared" si="32"/>
        <v>0</v>
      </c>
      <c r="W83" s="17">
        <f t="shared" si="61"/>
        <v>600.03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280.02999999999997</v>
      </c>
      <c r="AQ83" s="8">
        <f t="shared" si="34"/>
        <v>0</v>
      </c>
      <c r="AR83" s="8">
        <f t="shared" si="50"/>
        <v>536.03</v>
      </c>
      <c r="AT83" s="8">
        <v>30.8</v>
      </c>
      <c r="AU83" s="8">
        <v>30.8</v>
      </c>
      <c r="AW83" s="202">
        <v>32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32</v>
      </c>
      <c r="BD83" s="202">
        <v>32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32</v>
      </c>
      <c r="BL83" s="8">
        <f t="shared" si="53"/>
        <v>30.8</v>
      </c>
      <c r="BM83" s="8">
        <f t="shared" si="54"/>
        <v>30.8</v>
      </c>
      <c r="BN83" s="8">
        <f t="shared" si="55"/>
        <v>32</v>
      </c>
      <c r="BO83" s="8">
        <f t="shared" si="56"/>
        <v>32</v>
      </c>
      <c r="BP83" s="139">
        <f t="shared" si="57"/>
        <v>-1.1999999999999993</v>
      </c>
      <c r="BQ83" s="139">
        <f t="shared" si="58"/>
        <v>-1.1999999999999993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1010</v>
      </c>
      <c r="G84" s="16">
        <f>'[3]12'!G86</f>
        <v>0</v>
      </c>
      <c r="H84" s="17">
        <f t="shared" si="59"/>
        <v>1330</v>
      </c>
      <c r="I84" s="15">
        <f>'[3]12'!J86</f>
        <v>320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300</v>
      </c>
      <c r="N84" s="16">
        <f>'[3]12'!O86</f>
        <v>0</v>
      </c>
      <c r="O84" s="17">
        <f t="shared" si="60"/>
        <v>620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300</v>
      </c>
      <c r="V84" s="16">
        <f t="shared" si="32"/>
        <v>0</v>
      </c>
      <c r="W84" s="17">
        <f t="shared" si="61"/>
        <v>620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300</v>
      </c>
      <c r="AQ84" s="8">
        <f t="shared" si="34"/>
        <v>0</v>
      </c>
      <c r="AR84" s="8">
        <f t="shared" si="50"/>
        <v>556</v>
      </c>
      <c r="AT84" s="8">
        <v>30.8</v>
      </c>
      <c r="AU84" s="8">
        <v>30.8</v>
      </c>
      <c r="AW84" s="202">
        <v>32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32</v>
      </c>
      <c r="BD84" s="202">
        <v>32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32</v>
      </c>
      <c r="BL84" s="8">
        <f t="shared" si="53"/>
        <v>30.8</v>
      </c>
      <c r="BM84" s="8">
        <f t="shared" si="54"/>
        <v>30.8</v>
      </c>
      <c r="BN84" s="8">
        <f t="shared" si="55"/>
        <v>32</v>
      </c>
      <c r="BO84" s="8">
        <f t="shared" si="56"/>
        <v>32</v>
      </c>
      <c r="BP84" s="139">
        <f t="shared" si="57"/>
        <v>-1.1999999999999993</v>
      </c>
      <c r="BQ84" s="139">
        <f t="shared" si="58"/>
        <v>-1.1999999999999993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1010</v>
      </c>
      <c r="G85" s="16">
        <f>'[3]12'!G87</f>
        <v>0</v>
      </c>
      <c r="H85" s="17">
        <f t="shared" si="59"/>
        <v>1330</v>
      </c>
      <c r="I85" s="15">
        <f>'[3]12'!J87</f>
        <v>320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300</v>
      </c>
      <c r="N85" s="16">
        <f>'[3]12'!O87</f>
        <v>0</v>
      </c>
      <c r="O85" s="17">
        <f t="shared" si="60"/>
        <v>620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300</v>
      </c>
      <c r="V85" s="16">
        <f t="shared" si="32"/>
        <v>0</v>
      </c>
      <c r="W85" s="17">
        <f t="shared" si="61"/>
        <v>620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300</v>
      </c>
      <c r="AQ85" s="8">
        <f t="shared" si="34"/>
        <v>0</v>
      </c>
      <c r="AR85" s="8">
        <f t="shared" si="50"/>
        <v>556</v>
      </c>
      <c r="AT85" s="8">
        <v>30.8</v>
      </c>
      <c r="AU85" s="8">
        <v>30.8</v>
      </c>
      <c r="AW85" s="202">
        <v>32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32</v>
      </c>
      <c r="BD85" s="202">
        <v>32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32</v>
      </c>
      <c r="BL85" s="8">
        <f t="shared" si="53"/>
        <v>30.8</v>
      </c>
      <c r="BM85" s="8">
        <f t="shared" si="54"/>
        <v>30.8</v>
      </c>
      <c r="BN85" s="8">
        <f t="shared" si="55"/>
        <v>32</v>
      </c>
      <c r="BO85" s="8">
        <f t="shared" si="56"/>
        <v>32</v>
      </c>
      <c r="BP85" s="139">
        <f t="shared" si="57"/>
        <v>-1.1999999999999993</v>
      </c>
      <c r="BQ85" s="139">
        <f t="shared" si="58"/>
        <v>-1.1999999999999993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1010</v>
      </c>
      <c r="G86" s="16">
        <f>'[3]12'!G88</f>
        <v>0</v>
      </c>
      <c r="H86" s="17">
        <f t="shared" si="59"/>
        <v>1330</v>
      </c>
      <c r="I86" s="15">
        <f>'[3]12'!J88</f>
        <v>320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210.03</v>
      </c>
      <c r="N86" s="16">
        <f>'[3]12'!O88</f>
        <v>0</v>
      </c>
      <c r="O86" s="17">
        <f t="shared" si="60"/>
        <v>530.03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210.03</v>
      </c>
      <c r="V86" s="16">
        <f t="shared" si="32"/>
        <v>0</v>
      </c>
      <c r="W86" s="17">
        <f t="shared" si="61"/>
        <v>530.03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210.03</v>
      </c>
      <c r="AQ86" s="8">
        <f t="shared" si="34"/>
        <v>0</v>
      </c>
      <c r="AR86" s="8">
        <f t="shared" si="50"/>
        <v>466.03</v>
      </c>
      <c r="AT86" s="8">
        <v>30.8</v>
      </c>
      <c r="AU86" s="8">
        <v>30.8</v>
      </c>
      <c r="AW86" s="202">
        <v>32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32</v>
      </c>
      <c r="BD86" s="202">
        <v>32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32</v>
      </c>
      <c r="BL86" s="8">
        <f t="shared" si="53"/>
        <v>30.8</v>
      </c>
      <c r="BM86" s="8">
        <f t="shared" si="54"/>
        <v>30.8</v>
      </c>
      <c r="BN86" s="8">
        <f t="shared" si="55"/>
        <v>32</v>
      </c>
      <c r="BO86" s="8">
        <f t="shared" si="56"/>
        <v>32</v>
      </c>
      <c r="BP86" s="139">
        <f t="shared" si="57"/>
        <v>-1.1999999999999993</v>
      </c>
      <c r="BQ86" s="139">
        <f t="shared" si="58"/>
        <v>-1.1999999999999993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1010</v>
      </c>
      <c r="G87" s="16">
        <f>'[3]12'!G89</f>
        <v>0</v>
      </c>
      <c r="H87" s="17">
        <f t="shared" si="59"/>
        <v>1330</v>
      </c>
      <c r="I87" s="15">
        <f>'[3]12'!J89</f>
        <v>320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150.03</v>
      </c>
      <c r="N87" s="16">
        <f>'[3]12'!O89</f>
        <v>0</v>
      </c>
      <c r="O87" s="17">
        <f t="shared" si="60"/>
        <v>470.03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150.03</v>
      </c>
      <c r="V87" s="16">
        <f t="shared" si="32"/>
        <v>0</v>
      </c>
      <c r="W87" s="17">
        <f t="shared" si="61"/>
        <v>470.03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150.03</v>
      </c>
      <c r="AQ87" s="8">
        <f t="shared" si="34"/>
        <v>0</v>
      </c>
      <c r="AR87" s="8">
        <f t="shared" si="50"/>
        <v>406.03</v>
      </c>
      <c r="AT87" s="8">
        <v>30.8</v>
      </c>
      <c r="AU87" s="8">
        <v>30.8</v>
      </c>
      <c r="AW87" s="202">
        <v>32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32</v>
      </c>
      <c r="BD87" s="202">
        <v>32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32</v>
      </c>
      <c r="BL87" s="8">
        <f t="shared" si="53"/>
        <v>30.8</v>
      </c>
      <c r="BM87" s="8">
        <f t="shared" si="54"/>
        <v>30.8</v>
      </c>
      <c r="BN87" s="8">
        <f t="shared" si="55"/>
        <v>32</v>
      </c>
      <c r="BO87" s="8">
        <f t="shared" si="56"/>
        <v>32</v>
      </c>
      <c r="BP87" s="139">
        <f t="shared" si="57"/>
        <v>-1.1999999999999993</v>
      </c>
      <c r="BQ87" s="139">
        <f t="shared" si="58"/>
        <v>-1.1999999999999993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1010</v>
      </c>
      <c r="G88" s="16">
        <f>'[3]12'!G90</f>
        <v>0</v>
      </c>
      <c r="H88" s="17">
        <f t="shared" si="59"/>
        <v>1330</v>
      </c>
      <c r="I88" s="15">
        <f>'[3]12'!J90</f>
        <v>320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150.03</v>
      </c>
      <c r="N88" s="16">
        <f>'[3]12'!O90</f>
        <v>0</v>
      </c>
      <c r="O88" s="17">
        <f t="shared" si="60"/>
        <v>470.03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150.03</v>
      </c>
      <c r="V88" s="16">
        <f t="shared" si="32"/>
        <v>0</v>
      </c>
      <c r="W88" s="17">
        <f t="shared" si="61"/>
        <v>470.03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150.03</v>
      </c>
      <c r="AQ88" s="8">
        <f t="shared" si="34"/>
        <v>0</v>
      </c>
      <c r="AR88" s="8">
        <f t="shared" si="50"/>
        <v>406.03</v>
      </c>
      <c r="AT88" s="8">
        <v>30.8</v>
      </c>
      <c r="AU88" s="8">
        <v>30.8</v>
      </c>
      <c r="AW88" s="202">
        <v>32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32</v>
      </c>
      <c r="BD88" s="202">
        <v>32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32</v>
      </c>
      <c r="BL88" s="8">
        <f t="shared" si="53"/>
        <v>30.8</v>
      </c>
      <c r="BM88" s="8">
        <f t="shared" si="54"/>
        <v>30.8</v>
      </c>
      <c r="BN88" s="8">
        <f t="shared" si="55"/>
        <v>32</v>
      </c>
      <c r="BO88" s="8">
        <f t="shared" si="56"/>
        <v>32</v>
      </c>
      <c r="BP88" s="139">
        <f t="shared" si="57"/>
        <v>-1.1999999999999993</v>
      </c>
      <c r="BQ88" s="139">
        <f t="shared" si="58"/>
        <v>-1.1999999999999993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1010</v>
      </c>
      <c r="G89" s="16">
        <f>'[3]12'!G91</f>
        <v>0</v>
      </c>
      <c r="H89" s="17">
        <f t="shared" si="59"/>
        <v>1330</v>
      </c>
      <c r="I89" s="15">
        <f>'[3]12'!J91</f>
        <v>320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150.03</v>
      </c>
      <c r="N89" s="16">
        <f>'[3]12'!O91</f>
        <v>0</v>
      </c>
      <c r="O89" s="17">
        <f t="shared" si="60"/>
        <v>470.03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150.03</v>
      </c>
      <c r="V89" s="16">
        <f t="shared" si="32"/>
        <v>0</v>
      </c>
      <c r="W89" s="17">
        <f t="shared" si="61"/>
        <v>470.03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150.03</v>
      </c>
      <c r="AQ89" s="8">
        <f t="shared" si="34"/>
        <v>0</v>
      </c>
      <c r="AR89" s="8">
        <f t="shared" si="50"/>
        <v>406.03</v>
      </c>
      <c r="AT89" s="8">
        <v>30.8</v>
      </c>
      <c r="AU89" s="8">
        <v>30.8</v>
      </c>
      <c r="AW89" s="202">
        <v>32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32</v>
      </c>
      <c r="BD89" s="202">
        <v>32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32</v>
      </c>
      <c r="BL89" s="8">
        <f t="shared" si="53"/>
        <v>30.8</v>
      </c>
      <c r="BM89" s="8">
        <f t="shared" si="54"/>
        <v>30.8</v>
      </c>
      <c r="BN89" s="8">
        <f t="shared" si="55"/>
        <v>32</v>
      </c>
      <c r="BO89" s="8">
        <f t="shared" si="56"/>
        <v>32</v>
      </c>
      <c r="BP89" s="139">
        <f t="shared" si="57"/>
        <v>-1.1999999999999993</v>
      </c>
      <c r="BQ89" s="139">
        <f t="shared" si="58"/>
        <v>-1.1999999999999993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1010</v>
      </c>
      <c r="G90" s="16">
        <f>'[3]12'!G92</f>
        <v>0</v>
      </c>
      <c r="H90" s="17">
        <f t="shared" si="59"/>
        <v>1330</v>
      </c>
      <c r="I90" s="15">
        <f>'[3]12'!J92</f>
        <v>320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150.03</v>
      </c>
      <c r="N90" s="16">
        <f>'[3]12'!O92</f>
        <v>0</v>
      </c>
      <c r="O90" s="17">
        <f t="shared" si="60"/>
        <v>470.03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150.03</v>
      </c>
      <c r="V90" s="16">
        <f t="shared" si="32"/>
        <v>0</v>
      </c>
      <c r="W90" s="17">
        <f t="shared" si="61"/>
        <v>470.03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150.03</v>
      </c>
      <c r="AQ90" s="8">
        <f t="shared" si="34"/>
        <v>0</v>
      </c>
      <c r="AR90" s="8">
        <f t="shared" si="50"/>
        <v>406.03</v>
      </c>
      <c r="AT90" s="8">
        <v>30.8</v>
      </c>
      <c r="AU90" s="8">
        <v>30.8</v>
      </c>
      <c r="AW90" s="202">
        <v>32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32</v>
      </c>
      <c r="BD90" s="202">
        <v>32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32</v>
      </c>
      <c r="BL90" s="8">
        <f t="shared" si="53"/>
        <v>30.8</v>
      </c>
      <c r="BM90" s="8">
        <f t="shared" si="54"/>
        <v>30.8</v>
      </c>
      <c r="BN90" s="8">
        <f t="shared" si="55"/>
        <v>32</v>
      </c>
      <c r="BO90" s="8">
        <f t="shared" si="56"/>
        <v>32</v>
      </c>
      <c r="BP90" s="139">
        <f t="shared" si="57"/>
        <v>-1.1999999999999993</v>
      </c>
      <c r="BQ90" s="139">
        <f t="shared" si="58"/>
        <v>-1.1999999999999993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1010</v>
      </c>
      <c r="G91" s="16">
        <f>'[3]12'!G93</f>
        <v>0</v>
      </c>
      <c r="H91" s="17">
        <f t="shared" si="59"/>
        <v>1330</v>
      </c>
      <c r="I91" s="15">
        <f>'[3]12'!J93</f>
        <v>320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150.03</v>
      </c>
      <c r="N91" s="16">
        <f>'[3]12'!O93</f>
        <v>0</v>
      </c>
      <c r="O91" s="17">
        <f t="shared" si="60"/>
        <v>470.03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150.03</v>
      </c>
      <c r="V91" s="16">
        <f t="shared" si="32"/>
        <v>0</v>
      </c>
      <c r="W91" s="17">
        <f t="shared" si="61"/>
        <v>470.03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25.03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25.03</v>
      </c>
      <c r="AL91" s="8">
        <f t="shared" si="35"/>
        <v>262.97000000000003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150.03</v>
      </c>
      <c r="AQ91" s="8">
        <f t="shared" si="34"/>
        <v>0</v>
      </c>
      <c r="AR91" s="8">
        <f t="shared" si="50"/>
        <v>413</v>
      </c>
      <c r="AT91" s="8">
        <v>30.8</v>
      </c>
      <c r="AU91" s="8">
        <v>30.8</v>
      </c>
      <c r="AW91" s="202">
        <v>32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32</v>
      </c>
      <c r="BD91" s="202">
        <v>25.03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25.03</v>
      </c>
      <c r="BL91" s="8">
        <f t="shared" si="53"/>
        <v>30.8</v>
      </c>
      <c r="BM91" s="8">
        <f t="shared" si="54"/>
        <v>30.8</v>
      </c>
      <c r="BN91" s="8">
        <f t="shared" si="55"/>
        <v>32</v>
      </c>
      <c r="BO91" s="8">
        <f t="shared" si="56"/>
        <v>25.03</v>
      </c>
      <c r="BP91" s="139">
        <f t="shared" si="57"/>
        <v>-1.1999999999999993</v>
      </c>
      <c r="BQ91" s="139">
        <f t="shared" si="58"/>
        <v>5.77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1010</v>
      </c>
      <c r="G92" s="16">
        <f>'[3]12'!G94</f>
        <v>0</v>
      </c>
      <c r="H92" s="17">
        <f t="shared" si="59"/>
        <v>1330</v>
      </c>
      <c r="I92" s="15">
        <f>'[3]12'!J94</f>
        <v>320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150.03</v>
      </c>
      <c r="N92" s="16">
        <f>'[3]12'!O94</f>
        <v>0</v>
      </c>
      <c r="O92" s="17">
        <f t="shared" si="60"/>
        <v>470.03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150.03</v>
      </c>
      <c r="V92" s="16">
        <f t="shared" si="32"/>
        <v>0</v>
      </c>
      <c r="W92" s="17">
        <f t="shared" si="61"/>
        <v>470.03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25.03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25.03</v>
      </c>
      <c r="AL92" s="8">
        <f t="shared" si="35"/>
        <v>262.97000000000003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150.03</v>
      </c>
      <c r="AQ92" s="8">
        <f t="shared" si="34"/>
        <v>0</v>
      </c>
      <c r="AR92" s="8">
        <f t="shared" si="50"/>
        <v>413</v>
      </c>
      <c r="AT92" s="8">
        <v>30.8</v>
      </c>
      <c r="AU92" s="8">
        <v>30.8</v>
      </c>
      <c r="AW92" s="202">
        <v>32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32</v>
      </c>
      <c r="BD92" s="202">
        <v>25.03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25.03</v>
      </c>
      <c r="BL92" s="8">
        <f t="shared" si="53"/>
        <v>30.8</v>
      </c>
      <c r="BM92" s="8">
        <f t="shared" si="54"/>
        <v>30.8</v>
      </c>
      <c r="BN92" s="8">
        <f t="shared" si="55"/>
        <v>32</v>
      </c>
      <c r="BO92" s="8">
        <f t="shared" si="56"/>
        <v>25.03</v>
      </c>
      <c r="BP92" s="139">
        <f t="shared" si="57"/>
        <v>-1.1999999999999993</v>
      </c>
      <c r="BQ92" s="139">
        <f t="shared" si="58"/>
        <v>5.77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1010</v>
      </c>
      <c r="G93" s="16">
        <f>'[3]12'!G95</f>
        <v>0</v>
      </c>
      <c r="H93" s="17">
        <f t="shared" si="59"/>
        <v>1330</v>
      </c>
      <c r="I93" s="15">
        <f>'[3]12'!J95</f>
        <v>320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150.03</v>
      </c>
      <c r="N93" s="16">
        <f>'[3]12'!O95</f>
        <v>0</v>
      </c>
      <c r="O93" s="17">
        <f t="shared" si="60"/>
        <v>470.03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150.03</v>
      </c>
      <c r="V93" s="16">
        <f t="shared" si="32"/>
        <v>0</v>
      </c>
      <c r="W93" s="17">
        <f t="shared" si="61"/>
        <v>470.03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25.03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25.03</v>
      </c>
      <c r="AL93" s="8">
        <f t="shared" si="35"/>
        <v>262.97000000000003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150.03</v>
      </c>
      <c r="AQ93" s="8">
        <f t="shared" si="34"/>
        <v>0</v>
      </c>
      <c r="AR93" s="8">
        <f t="shared" si="50"/>
        <v>413</v>
      </c>
      <c r="AT93" s="8">
        <v>30.8</v>
      </c>
      <c r="AU93" s="8">
        <v>24.09</v>
      </c>
      <c r="AW93" s="202">
        <v>32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32</v>
      </c>
      <c r="BD93" s="202">
        <v>25.03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25.03</v>
      </c>
      <c r="BL93" s="8">
        <f t="shared" si="53"/>
        <v>30.8</v>
      </c>
      <c r="BM93" s="8">
        <f t="shared" si="54"/>
        <v>24.09</v>
      </c>
      <c r="BN93" s="8">
        <f t="shared" si="55"/>
        <v>32</v>
      </c>
      <c r="BO93" s="8">
        <f t="shared" si="56"/>
        <v>25.03</v>
      </c>
      <c r="BP93" s="139">
        <f t="shared" si="57"/>
        <v>-1.1999999999999993</v>
      </c>
      <c r="BQ93" s="139">
        <f t="shared" si="58"/>
        <v>-0.94000000000000128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1010</v>
      </c>
      <c r="G94" s="16">
        <f>'[3]12'!G96</f>
        <v>0</v>
      </c>
      <c r="H94" s="17">
        <f t="shared" si="59"/>
        <v>1330</v>
      </c>
      <c r="I94" s="15">
        <f>'[3]12'!J96</f>
        <v>320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150.03</v>
      </c>
      <c r="N94" s="16">
        <f>'[3]12'!O96</f>
        <v>0</v>
      </c>
      <c r="O94" s="17">
        <f t="shared" si="60"/>
        <v>470.03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150.03</v>
      </c>
      <c r="V94" s="16">
        <f t="shared" si="32"/>
        <v>0</v>
      </c>
      <c r="W94" s="17">
        <f t="shared" si="61"/>
        <v>470.03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25.03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25.03</v>
      </c>
      <c r="AL94" s="8">
        <f t="shared" si="35"/>
        <v>262.97000000000003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150.03</v>
      </c>
      <c r="AQ94" s="8">
        <f t="shared" si="34"/>
        <v>0</v>
      </c>
      <c r="AR94" s="8">
        <f t="shared" si="50"/>
        <v>413</v>
      </c>
      <c r="AT94" s="8">
        <v>30.8</v>
      </c>
      <c r="AU94" s="8">
        <v>24.09</v>
      </c>
      <c r="AW94" s="202">
        <v>32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32</v>
      </c>
      <c r="BD94" s="202">
        <v>25.03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25.03</v>
      </c>
      <c r="BL94" s="8">
        <f t="shared" si="53"/>
        <v>30.8</v>
      </c>
      <c r="BM94" s="8">
        <f t="shared" si="54"/>
        <v>24.09</v>
      </c>
      <c r="BN94" s="8">
        <f t="shared" si="55"/>
        <v>32</v>
      </c>
      <c r="BO94" s="8">
        <f t="shared" si="56"/>
        <v>25.03</v>
      </c>
      <c r="BP94" s="139">
        <f t="shared" si="57"/>
        <v>-1.1999999999999993</v>
      </c>
      <c r="BQ94" s="139">
        <f t="shared" si="58"/>
        <v>-0.94000000000000128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0</v>
      </c>
      <c r="E95" s="16">
        <f>'[3]12'!E97</f>
        <v>0</v>
      </c>
      <c r="F95" s="16">
        <f>'[3]12'!F97</f>
        <v>1010</v>
      </c>
      <c r="G95" s="16">
        <f>'[3]12'!G97</f>
        <v>0</v>
      </c>
      <c r="H95" s="17">
        <f t="shared" si="59"/>
        <v>1330</v>
      </c>
      <c r="I95" s="15">
        <f>'[3]12'!J97</f>
        <v>320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150.03</v>
      </c>
      <c r="N95" s="16">
        <f>'[3]12'!O97</f>
        <v>0</v>
      </c>
      <c r="O95" s="17">
        <f t="shared" si="60"/>
        <v>470.03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150.03</v>
      </c>
      <c r="V95" s="16">
        <f t="shared" si="32"/>
        <v>0</v>
      </c>
      <c r="W95" s="17">
        <f t="shared" si="61"/>
        <v>470.03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25.03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25.03</v>
      </c>
      <c r="AL95" s="8">
        <f t="shared" si="35"/>
        <v>262.97000000000003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150.03</v>
      </c>
      <c r="AQ95" s="8">
        <f t="shared" si="34"/>
        <v>0</v>
      </c>
      <c r="AR95" s="8">
        <f t="shared" si="50"/>
        <v>413</v>
      </c>
      <c r="AT95" s="8">
        <v>30.8</v>
      </c>
      <c r="AU95" s="8">
        <v>24.09</v>
      </c>
      <c r="AW95" s="202">
        <v>32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32</v>
      </c>
      <c r="BD95" s="202">
        <v>25.03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25.03</v>
      </c>
      <c r="BL95" s="8">
        <f t="shared" si="53"/>
        <v>30.8</v>
      </c>
      <c r="BM95" s="8">
        <f t="shared" si="54"/>
        <v>24.09</v>
      </c>
      <c r="BN95" s="8">
        <f t="shared" si="55"/>
        <v>32</v>
      </c>
      <c r="BO95" s="8">
        <f t="shared" si="56"/>
        <v>25.03</v>
      </c>
      <c r="BP95" s="139">
        <f t="shared" si="57"/>
        <v>-1.1999999999999993</v>
      </c>
      <c r="BQ95" s="139">
        <f t="shared" si="58"/>
        <v>-0.94000000000000128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0</v>
      </c>
      <c r="E96" s="16">
        <f>'[3]12'!E98</f>
        <v>0</v>
      </c>
      <c r="F96" s="16">
        <f>'[3]12'!F98</f>
        <v>1010</v>
      </c>
      <c r="G96" s="16">
        <f>'[3]12'!G98</f>
        <v>0</v>
      </c>
      <c r="H96" s="17">
        <f t="shared" si="59"/>
        <v>1330</v>
      </c>
      <c r="I96" s="15">
        <f>'[3]12'!J98</f>
        <v>320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150.03</v>
      </c>
      <c r="N96" s="16">
        <f>'[3]12'!O98</f>
        <v>0</v>
      </c>
      <c r="O96" s="17">
        <f t="shared" si="60"/>
        <v>470.03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150.03</v>
      </c>
      <c r="V96" s="16">
        <f t="shared" si="32"/>
        <v>0</v>
      </c>
      <c r="W96" s="17">
        <f t="shared" si="61"/>
        <v>470.03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25.03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25.03</v>
      </c>
      <c r="AL96" s="8">
        <f t="shared" si="35"/>
        <v>262.97000000000003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150.03</v>
      </c>
      <c r="AQ96" s="8">
        <f t="shared" si="34"/>
        <v>0</v>
      </c>
      <c r="AR96" s="8">
        <f t="shared" si="50"/>
        <v>413</v>
      </c>
      <c r="AT96" s="8">
        <v>30.8</v>
      </c>
      <c r="AU96" s="8">
        <v>24.09</v>
      </c>
      <c r="AW96" s="202">
        <v>32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32</v>
      </c>
      <c r="BD96" s="202">
        <v>25.03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25.03</v>
      </c>
      <c r="BL96" s="8">
        <f t="shared" si="53"/>
        <v>30.8</v>
      </c>
      <c r="BM96" s="8">
        <f t="shared" si="54"/>
        <v>24.09</v>
      </c>
      <c r="BN96" s="8">
        <f t="shared" si="55"/>
        <v>32</v>
      </c>
      <c r="BO96" s="8">
        <f t="shared" si="56"/>
        <v>25.03</v>
      </c>
      <c r="BP96" s="139">
        <f t="shared" si="57"/>
        <v>-1.1999999999999993</v>
      </c>
      <c r="BQ96" s="139">
        <f t="shared" si="58"/>
        <v>-0.94000000000000128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0</v>
      </c>
      <c r="E97" s="16">
        <f>'[3]12'!E99</f>
        <v>0</v>
      </c>
      <c r="F97" s="16">
        <f>'[3]12'!F99</f>
        <v>1010</v>
      </c>
      <c r="G97" s="16">
        <f>'[3]12'!G99</f>
        <v>0</v>
      </c>
      <c r="H97" s="17">
        <f t="shared" si="59"/>
        <v>1330</v>
      </c>
      <c r="I97" s="15">
        <f>'[3]12'!J99</f>
        <v>320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150.03</v>
      </c>
      <c r="N97" s="16">
        <f>'[3]12'!O99</f>
        <v>0</v>
      </c>
      <c r="O97" s="17">
        <f t="shared" si="60"/>
        <v>470.03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150.03</v>
      </c>
      <c r="V97" s="16">
        <f t="shared" si="32"/>
        <v>0</v>
      </c>
      <c r="W97" s="17">
        <f t="shared" si="61"/>
        <v>470.03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25.03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25.03</v>
      </c>
      <c r="AL97" s="8">
        <f t="shared" si="35"/>
        <v>262.97000000000003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150.03</v>
      </c>
      <c r="AQ97" s="8">
        <f t="shared" si="34"/>
        <v>0</v>
      </c>
      <c r="AR97" s="8">
        <f t="shared" si="50"/>
        <v>413</v>
      </c>
      <c r="AT97" s="8">
        <v>30.8</v>
      </c>
      <c r="AU97" s="8">
        <v>24.09</v>
      </c>
      <c r="AW97" s="202">
        <v>32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32</v>
      </c>
      <c r="BD97" s="202">
        <v>25.03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25.03</v>
      </c>
      <c r="BL97" s="8">
        <f t="shared" si="53"/>
        <v>30.8</v>
      </c>
      <c r="BM97" s="8">
        <f t="shared" si="54"/>
        <v>24.09</v>
      </c>
      <c r="BN97" s="8">
        <f t="shared" si="55"/>
        <v>32</v>
      </c>
      <c r="BO97" s="8">
        <f t="shared" si="56"/>
        <v>25.03</v>
      </c>
      <c r="BP97" s="139">
        <f t="shared" si="57"/>
        <v>-1.1999999999999993</v>
      </c>
      <c r="BQ97" s="139">
        <f t="shared" si="58"/>
        <v>-0.94000000000000128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0</v>
      </c>
      <c r="E98" s="16">
        <f>'[3]12'!E100</f>
        <v>0</v>
      </c>
      <c r="F98" s="16">
        <f>'[3]12'!F100</f>
        <v>1010</v>
      </c>
      <c r="G98" s="16">
        <f>'[3]12'!G100</f>
        <v>0</v>
      </c>
      <c r="H98" s="17">
        <f t="shared" si="59"/>
        <v>1330</v>
      </c>
      <c r="I98" s="15">
        <f>'[3]12'!J100</f>
        <v>320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150.03</v>
      </c>
      <c r="N98" s="16">
        <f>'[3]12'!O100</f>
        <v>0</v>
      </c>
      <c r="O98" s="17">
        <f t="shared" si="60"/>
        <v>470.03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150.03</v>
      </c>
      <c r="V98" s="16">
        <f t="shared" si="32"/>
        <v>0</v>
      </c>
      <c r="W98" s="17">
        <f t="shared" si="61"/>
        <v>470.03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25.03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25.03</v>
      </c>
      <c r="AL98" s="8">
        <f t="shared" si="35"/>
        <v>262.97000000000003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150.03</v>
      </c>
      <c r="AQ98" s="8">
        <f t="shared" si="34"/>
        <v>0</v>
      </c>
      <c r="AR98" s="8">
        <f t="shared" si="50"/>
        <v>413</v>
      </c>
      <c r="AT98" s="8">
        <v>30.8</v>
      </c>
      <c r="AU98" s="8">
        <v>24.09</v>
      </c>
      <c r="AW98" s="202">
        <v>32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32</v>
      </c>
      <c r="BD98" s="202">
        <v>25.03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25.03</v>
      </c>
      <c r="BL98" s="8">
        <f t="shared" si="53"/>
        <v>30.8</v>
      </c>
      <c r="BM98" s="8">
        <f t="shared" si="54"/>
        <v>24.09</v>
      </c>
      <c r="BN98" s="8">
        <f t="shared" si="55"/>
        <v>32</v>
      </c>
      <c r="BO98" s="8">
        <f t="shared" si="56"/>
        <v>25.03</v>
      </c>
      <c r="BP98" s="139">
        <f t="shared" si="57"/>
        <v>-1.1999999999999993</v>
      </c>
      <c r="BQ98" s="139">
        <f t="shared" si="58"/>
        <v>-0.94000000000000128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23.88</v>
      </c>
      <c r="G99" s="15">
        <f t="shared" si="62"/>
        <v>0</v>
      </c>
      <c r="H99" s="15">
        <f t="shared" si="62"/>
        <v>31.56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4.6380049999999962</v>
      </c>
      <c r="N99" s="15">
        <f t="shared" si="62"/>
        <v>0</v>
      </c>
      <c r="O99" s="15">
        <f t="shared" si="62"/>
        <v>12.318004999999998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4.6380049999999962</v>
      </c>
      <c r="V99" s="15">
        <f t="shared" si="62"/>
        <v>0</v>
      </c>
      <c r="W99" s="15">
        <f t="shared" si="62"/>
        <v>12.318004999999998</v>
      </c>
      <c r="X99" s="15">
        <f t="shared" si="62"/>
        <v>0.72200749999999991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0.72200749999999991</v>
      </c>
      <c r="AE99" s="15">
        <f t="shared" si="62"/>
        <v>0.70415500000000031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0.70415500000000031</v>
      </c>
      <c r="AL99" s="15">
        <f t="shared" si="62"/>
        <v>6.253837500000003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4.6380049999999962</v>
      </c>
      <c r="AQ99" s="15">
        <f t="shared" si="62"/>
        <v>0</v>
      </c>
      <c r="AR99" s="15">
        <f t="shared" si="62"/>
        <v>10.891842500000005</v>
      </c>
      <c r="AS99" s="15">
        <f t="shared" si="62"/>
        <v>0</v>
      </c>
      <c r="AT99" s="15">
        <f t="shared" si="62"/>
        <v>0.69439500000000054</v>
      </c>
      <c r="AU99" s="15">
        <f t="shared" si="62"/>
        <v>0.68056000000000028</v>
      </c>
      <c r="AV99" s="15">
        <f t="shared" si="62"/>
        <v>0</v>
      </c>
      <c r="AW99" s="15">
        <f t="shared" si="62"/>
        <v>0.72200749999999991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0.72200749999999991</v>
      </c>
      <c r="BD99" s="15">
        <f t="shared" si="62"/>
        <v>0.70415500000000031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0.70415500000000031</v>
      </c>
      <c r="BK99" s="15"/>
      <c r="BL99" s="15">
        <f t="shared" si="63"/>
        <v>0.69439500000000054</v>
      </c>
      <c r="BM99" s="15">
        <f t="shared" si="63"/>
        <v>0.68056000000000028</v>
      </c>
      <c r="BN99" s="15">
        <f t="shared" si="63"/>
        <v>0.72200749999999991</v>
      </c>
      <c r="BO99" s="15">
        <f t="shared" si="63"/>
        <v>0.70415500000000031</v>
      </c>
      <c r="BP99" s="15">
        <f t="shared" si="63"/>
        <v>-2.7612500000000047E-2</v>
      </c>
      <c r="BQ99" s="15">
        <f t="shared" si="63"/>
        <v>-2.3595000000000029E-2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45334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45334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45334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37.160000000000004</v>
      </c>
      <c r="E3">
        <f>GT!N3</f>
        <v>0</v>
      </c>
      <c r="F3">
        <f>B3+C3</f>
        <v>90</v>
      </c>
      <c r="G3">
        <f>D3+E3-X3</f>
        <v>37.160000000000004</v>
      </c>
      <c r="H3" s="112"/>
      <c r="I3">
        <f>BRPL_EOD!AA3+BRPL_EOD!AB3</f>
        <v>15.73</v>
      </c>
      <c r="J3">
        <f>BYPL_EOD!AA3+BYPL_EOD!AB3</f>
        <v>8.61</v>
      </c>
      <c r="K3">
        <f>MES_EOD!AA3+MES_EOD!AB3</f>
        <v>0</v>
      </c>
      <c r="L3">
        <f>NDMC_EOD!AA3+NDMC_EOD!AB3</f>
        <v>1.98</v>
      </c>
      <c r="M3">
        <f>TPDDL_EOD!AA3+TPDDL_EOD!AB3</f>
        <v>11.24</v>
      </c>
      <c r="N3">
        <f t="shared" ref="N3:N66" si="0">SUM(I3:M3)</f>
        <v>37.56</v>
      </c>
      <c r="O3" s="112">
        <f t="shared" ref="O3:O66" si="1">G3-N3</f>
        <v>-0.39999999999999858</v>
      </c>
      <c r="P3">
        <v>15.56248136315229</v>
      </c>
      <c r="Q3">
        <v>8.5183067092651754</v>
      </c>
      <c r="R3">
        <v>0</v>
      </c>
      <c r="S3">
        <v>1.9589137380191695</v>
      </c>
      <c r="T3">
        <v>11.120298189563366</v>
      </c>
      <c r="U3" s="114">
        <f t="shared" ref="U3:U66" si="2">SUM(P3:T3)</f>
        <v>37.160000000000004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37.160000000000004</v>
      </c>
      <c r="E4">
        <f>GT!N4</f>
        <v>0</v>
      </c>
      <c r="F4">
        <f t="shared" ref="F4:F67" si="4">B4+C4</f>
        <v>90</v>
      </c>
      <c r="G4">
        <f t="shared" ref="G4:G67" si="5">D4+E4-X4</f>
        <v>37.160000000000004</v>
      </c>
      <c r="H4" s="112"/>
      <c r="I4">
        <f>BRPL_EOD!AA4+BRPL_EOD!AB4</f>
        <v>15.73</v>
      </c>
      <c r="J4">
        <f>BYPL_EOD!AA4+BYPL_EOD!AB4</f>
        <v>8.61</v>
      </c>
      <c r="K4">
        <f>MES_EOD!AA4+MES_EOD!AB4</f>
        <v>0</v>
      </c>
      <c r="L4">
        <f>NDMC_EOD!AA4+NDMC_EOD!AB4</f>
        <v>1.98</v>
      </c>
      <c r="M4">
        <f>TPDDL_EOD!AA4+TPDDL_EOD!AB4</f>
        <v>11.24</v>
      </c>
      <c r="N4">
        <f t="shared" si="0"/>
        <v>37.56</v>
      </c>
      <c r="O4" s="112">
        <f t="shared" si="1"/>
        <v>-0.39999999999999858</v>
      </c>
      <c r="P4">
        <v>15.56248136315229</v>
      </c>
      <c r="Q4">
        <v>8.5183067092651754</v>
      </c>
      <c r="R4">
        <v>0</v>
      </c>
      <c r="S4">
        <v>1.9589137380191695</v>
      </c>
      <c r="T4">
        <v>11.120298189563366</v>
      </c>
      <c r="U4" s="114">
        <f t="shared" si="2"/>
        <v>37.160000000000004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36.6</v>
      </c>
      <c r="E5">
        <f>GT!N5</f>
        <v>0</v>
      </c>
      <c r="F5">
        <f t="shared" si="4"/>
        <v>90</v>
      </c>
      <c r="G5">
        <f t="shared" si="5"/>
        <v>36.6</v>
      </c>
      <c r="H5" s="112"/>
      <c r="I5">
        <f>BRPL_EOD!AA5+BRPL_EOD!AB5</f>
        <v>15.23</v>
      </c>
      <c r="J5">
        <f>BYPL_EOD!AA5+BYPL_EOD!AB5</f>
        <v>8.34</v>
      </c>
      <c r="K5">
        <f>MES_EOD!AA5+MES_EOD!AB5</f>
        <v>0</v>
      </c>
      <c r="L5">
        <f>NDMC_EOD!AA5+NDMC_EOD!AB5</f>
        <v>1.98</v>
      </c>
      <c r="M5">
        <f>TPDDL_EOD!AA5+TPDDL_EOD!AB5</f>
        <v>11</v>
      </c>
      <c r="N5">
        <f t="shared" si="0"/>
        <v>36.549999999999997</v>
      </c>
      <c r="O5" s="112">
        <f t="shared" si="1"/>
        <v>5.0000000000004263E-2</v>
      </c>
      <c r="P5">
        <v>15.250834473324216</v>
      </c>
      <c r="Q5">
        <v>8.3514090287277707</v>
      </c>
      <c r="R5">
        <v>0</v>
      </c>
      <c r="S5">
        <v>1.9827086183310536</v>
      </c>
      <c r="T5">
        <v>11.015047879616965</v>
      </c>
      <c r="U5" s="114">
        <f t="shared" si="2"/>
        <v>36.600000000000009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36.6</v>
      </c>
      <c r="E6">
        <f>GT!N6</f>
        <v>0</v>
      </c>
      <c r="F6">
        <f t="shared" si="4"/>
        <v>90</v>
      </c>
      <c r="G6">
        <f t="shared" si="5"/>
        <v>36.6</v>
      </c>
      <c r="H6" s="112"/>
      <c r="I6">
        <f>BRPL_EOD!AA6+BRPL_EOD!AB6</f>
        <v>15.23</v>
      </c>
      <c r="J6">
        <f>BYPL_EOD!AA6+BYPL_EOD!AB6</f>
        <v>8.34</v>
      </c>
      <c r="K6">
        <f>MES_EOD!AA6+MES_EOD!AB6</f>
        <v>0</v>
      </c>
      <c r="L6">
        <f>NDMC_EOD!AA6+NDMC_EOD!AB6</f>
        <v>1.98</v>
      </c>
      <c r="M6">
        <f>TPDDL_EOD!AA6+TPDDL_EOD!AB6</f>
        <v>11</v>
      </c>
      <c r="N6">
        <f t="shared" si="0"/>
        <v>36.549999999999997</v>
      </c>
      <c r="O6" s="112">
        <f t="shared" si="1"/>
        <v>5.0000000000004263E-2</v>
      </c>
      <c r="P6">
        <v>15.250834473324216</v>
      </c>
      <c r="Q6">
        <v>8.3514090287277707</v>
      </c>
      <c r="R6">
        <v>0</v>
      </c>
      <c r="S6">
        <v>1.9827086183310536</v>
      </c>
      <c r="T6">
        <v>11.015047879616965</v>
      </c>
      <c r="U6" s="114">
        <f t="shared" si="2"/>
        <v>36.600000000000009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36.6</v>
      </c>
      <c r="E7">
        <f>GT!N7</f>
        <v>0</v>
      </c>
      <c r="F7">
        <f t="shared" si="4"/>
        <v>90</v>
      </c>
      <c r="G7">
        <f t="shared" si="5"/>
        <v>36.6</v>
      </c>
      <c r="H7" s="112"/>
      <c r="I7">
        <f>BRPL_EOD!AA7+BRPL_EOD!AB7</f>
        <v>15.23</v>
      </c>
      <c r="J7">
        <f>BYPL_EOD!AA7+BYPL_EOD!AB7</f>
        <v>8.34</v>
      </c>
      <c r="K7">
        <f>MES_EOD!AA7+MES_EOD!AB7</f>
        <v>0</v>
      </c>
      <c r="L7">
        <f>NDMC_EOD!AA7+NDMC_EOD!AB7</f>
        <v>1.98</v>
      </c>
      <c r="M7">
        <f>TPDDL_EOD!AA7+TPDDL_EOD!AB7</f>
        <v>11</v>
      </c>
      <c r="N7">
        <f t="shared" si="0"/>
        <v>36.549999999999997</v>
      </c>
      <c r="O7" s="112">
        <f t="shared" si="1"/>
        <v>5.0000000000004263E-2</v>
      </c>
      <c r="P7">
        <v>15.250834473324216</v>
      </c>
      <c r="Q7">
        <v>8.3514090287277707</v>
      </c>
      <c r="R7">
        <v>0</v>
      </c>
      <c r="S7">
        <v>1.9827086183310536</v>
      </c>
      <c r="T7">
        <v>11.015047879616965</v>
      </c>
      <c r="U7" s="114">
        <f t="shared" si="2"/>
        <v>36.600000000000009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36.6</v>
      </c>
      <c r="E8">
        <f>GT!N8</f>
        <v>0</v>
      </c>
      <c r="F8">
        <f t="shared" si="4"/>
        <v>90</v>
      </c>
      <c r="G8">
        <f t="shared" si="5"/>
        <v>36.6</v>
      </c>
      <c r="H8" s="112"/>
      <c r="I8">
        <f>BRPL_EOD!AA8+BRPL_EOD!AB8</f>
        <v>15.23</v>
      </c>
      <c r="J8">
        <f>BYPL_EOD!AA8+BYPL_EOD!AB8</f>
        <v>8.34</v>
      </c>
      <c r="K8">
        <f>MES_EOD!AA8+MES_EOD!AB8</f>
        <v>0</v>
      </c>
      <c r="L8">
        <f>NDMC_EOD!AA8+NDMC_EOD!AB8</f>
        <v>1.98</v>
      </c>
      <c r="M8">
        <f>TPDDL_EOD!AA8+TPDDL_EOD!AB8</f>
        <v>11</v>
      </c>
      <c r="N8">
        <f t="shared" si="0"/>
        <v>36.549999999999997</v>
      </c>
      <c r="O8" s="112">
        <f t="shared" si="1"/>
        <v>5.0000000000004263E-2</v>
      </c>
      <c r="P8">
        <v>15.250834473324216</v>
      </c>
      <c r="Q8">
        <v>8.3514090287277707</v>
      </c>
      <c r="R8">
        <v>0</v>
      </c>
      <c r="S8">
        <v>1.9827086183310536</v>
      </c>
      <c r="T8">
        <v>11.015047879616965</v>
      </c>
      <c r="U8" s="114">
        <f t="shared" si="2"/>
        <v>36.600000000000009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36.6</v>
      </c>
      <c r="E9">
        <f>GT!N9</f>
        <v>0</v>
      </c>
      <c r="F9">
        <f t="shared" si="4"/>
        <v>90</v>
      </c>
      <c r="G9">
        <f t="shared" si="5"/>
        <v>36.6</v>
      </c>
      <c r="H9" s="112"/>
      <c r="I9">
        <f>BRPL_EOD!AA9+BRPL_EOD!AB9</f>
        <v>15.23</v>
      </c>
      <c r="J9">
        <f>BYPL_EOD!AA9+BYPL_EOD!AB9</f>
        <v>8.34</v>
      </c>
      <c r="K9">
        <f>MES_EOD!AA9+MES_EOD!AB9</f>
        <v>0</v>
      </c>
      <c r="L9">
        <f>NDMC_EOD!AA9+NDMC_EOD!AB9</f>
        <v>1.98</v>
      </c>
      <c r="M9">
        <f>TPDDL_EOD!AA9+TPDDL_EOD!AB9</f>
        <v>11</v>
      </c>
      <c r="N9">
        <f t="shared" si="0"/>
        <v>36.549999999999997</v>
      </c>
      <c r="O9" s="112">
        <f t="shared" si="1"/>
        <v>5.0000000000004263E-2</v>
      </c>
      <c r="P9">
        <v>15.250834473324216</v>
      </c>
      <c r="Q9">
        <v>8.3514090287277707</v>
      </c>
      <c r="R9">
        <v>0</v>
      </c>
      <c r="S9">
        <v>1.9827086183310536</v>
      </c>
      <c r="T9">
        <v>11.015047879616965</v>
      </c>
      <c r="U9" s="114">
        <f t="shared" si="2"/>
        <v>36.600000000000009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36.6</v>
      </c>
      <c r="E10">
        <f>GT!N10</f>
        <v>0</v>
      </c>
      <c r="F10">
        <f t="shared" si="4"/>
        <v>90</v>
      </c>
      <c r="G10">
        <f t="shared" si="5"/>
        <v>36.6</v>
      </c>
      <c r="H10" s="112"/>
      <c r="I10">
        <f>BRPL_EOD!AA10+BRPL_EOD!AB10</f>
        <v>15.23</v>
      </c>
      <c r="J10">
        <f>BYPL_EOD!AA10+BYPL_EOD!AB10</f>
        <v>8.34</v>
      </c>
      <c r="K10">
        <f>MES_EOD!AA10+MES_EOD!AB10</f>
        <v>0</v>
      </c>
      <c r="L10">
        <f>NDMC_EOD!AA10+NDMC_EOD!AB10</f>
        <v>1.98</v>
      </c>
      <c r="M10">
        <f>TPDDL_EOD!AA10+TPDDL_EOD!AB10</f>
        <v>11</v>
      </c>
      <c r="N10">
        <f t="shared" si="0"/>
        <v>36.549999999999997</v>
      </c>
      <c r="O10" s="112">
        <f t="shared" si="1"/>
        <v>5.0000000000004263E-2</v>
      </c>
      <c r="P10">
        <v>15.250834473324216</v>
      </c>
      <c r="Q10">
        <v>8.3514090287277707</v>
      </c>
      <c r="R10">
        <v>0</v>
      </c>
      <c r="S10">
        <v>1.9827086183310536</v>
      </c>
      <c r="T10">
        <v>11.015047879616965</v>
      </c>
      <c r="U10" s="114">
        <f t="shared" si="2"/>
        <v>36.600000000000009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36.6</v>
      </c>
      <c r="E11">
        <f>GT!N11</f>
        <v>0</v>
      </c>
      <c r="F11">
        <f t="shared" si="4"/>
        <v>90</v>
      </c>
      <c r="G11">
        <f t="shared" si="5"/>
        <v>36.6</v>
      </c>
      <c r="H11" s="112"/>
      <c r="I11">
        <f>BRPL_EOD!AA11+BRPL_EOD!AB11</f>
        <v>15.23</v>
      </c>
      <c r="J11">
        <f>BYPL_EOD!AA11+BYPL_EOD!AB11</f>
        <v>8.34</v>
      </c>
      <c r="K11">
        <f>MES_EOD!AA11+MES_EOD!AB11</f>
        <v>0</v>
      </c>
      <c r="L11">
        <f>NDMC_EOD!AA11+NDMC_EOD!AB11</f>
        <v>1.98</v>
      </c>
      <c r="M11">
        <f>TPDDL_EOD!AA11+TPDDL_EOD!AB11</f>
        <v>11</v>
      </c>
      <c r="N11">
        <f t="shared" si="0"/>
        <v>36.549999999999997</v>
      </c>
      <c r="O11" s="112">
        <f t="shared" si="1"/>
        <v>5.0000000000004263E-2</v>
      </c>
      <c r="P11">
        <v>15.250834473324216</v>
      </c>
      <c r="Q11">
        <v>8.3514090287277707</v>
      </c>
      <c r="R11">
        <v>0</v>
      </c>
      <c r="S11">
        <v>1.9827086183310536</v>
      </c>
      <c r="T11">
        <v>11.015047879616965</v>
      </c>
      <c r="U11" s="114">
        <f t="shared" si="2"/>
        <v>36.600000000000009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36.6</v>
      </c>
      <c r="E12">
        <f>GT!N12</f>
        <v>0</v>
      </c>
      <c r="F12">
        <f t="shared" si="4"/>
        <v>90</v>
      </c>
      <c r="G12">
        <f t="shared" si="5"/>
        <v>36.6</v>
      </c>
      <c r="H12" s="112"/>
      <c r="I12">
        <f>BRPL_EOD!AA12+BRPL_EOD!AB12</f>
        <v>15.23</v>
      </c>
      <c r="J12">
        <f>BYPL_EOD!AA12+BYPL_EOD!AB12</f>
        <v>8.34</v>
      </c>
      <c r="K12">
        <f>MES_EOD!AA12+MES_EOD!AB12</f>
        <v>0</v>
      </c>
      <c r="L12">
        <f>NDMC_EOD!AA12+NDMC_EOD!AB12</f>
        <v>1.98</v>
      </c>
      <c r="M12">
        <f>TPDDL_EOD!AA12+TPDDL_EOD!AB12</f>
        <v>11</v>
      </c>
      <c r="N12">
        <f t="shared" si="0"/>
        <v>36.549999999999997</v>
      </c>
      <c r="O12" s="112">
        <f t="shared" si="1"/>
        <v>5.0000000000004263E-2</v>
      </c>
      <c r="P12">
        <v>15.250834473324216</v>
      </c>
      <c r="Q12">
        <v>8.3514090287277707</v>
      </c>
      <c r="R12">
        <v>0</v>
      </c>
      <c r="S12">
        <v>1.9827086183310536</v>
      </c>
      <c r="T12">
        <v>11.015047879616965</v>
      </c>
      <c r="U12" s="114">
        <f t="shared" si="2"/>
        <v>36.600000000000009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36.6</v>
      </c>
      <c r="E13">
        <f>GT!N13</f>
        <v>0</v>
      </c>
      <c r="F13">
        <f t="shared" si="4"/>
        <v>90</v>
      </c>
      <c r="G13">
        <f t="shared" si="5"/>
        <v>36.6</v>
      </c>
      <c r="H13" s="112"/>
      <c r="I13">
        <f>BRPL_EOD!AA13+BRPL_EOD!AB13</f>
        <v>15.23</v>
      </c>
      <c r="J13">
        <f>BYPL_EOD!AA13+BYPL_EOD!AB13</f>
        <v>8.34</v>
      </c>
      <c r="K13">
        <f>MES_EOD!AA13+MES_EOD!AB13</f>
        <v>0</v>
      </c>
      <c r="L13">
        <f>NDMC_EOD!AA13+NDMC_EOD!AB13</f>
        <v>1.98</v>
      </c>
      <c r="M13">
        <f>TPDDL_EOD!AA13+TPDDL_EOD!AB13</f>
        <v>11</v>
      </c>
      <c r="N13">
        <f t="shared" si="0"/>
        <v>36.549999999999997</v>
      </c>
      <c r="O13" s="112">
        <f t="shared" si="1"/>
        <v>5.0000000000004263E-2</v>
      </c>
      <c r="P13">
        <v>15.250834473324216</v>
      </c>
      <c r="Q13">
        <v>8.3514090287277707</v>
      </c>
      <c r="R13">
        <v>0</v>
      </c>
      <c r="S13">
        <v>1.9827086183310536</v>
      </c>
      <c r="T13">
        <v>11.015047879616965</v>
      </c>
      <c r="U13" s="114">
        <f t="shared" si="2"/>
        <v>36.600000000000009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36.6</v>
      </c>
      <c r="E14">
        <f>GT!N14</f>
        <v>0</v>
      </c>
      <c r="F14">
        <f t="shared" si="4"/>
        <v>90</v>
      </c>
      <c r="G14">
        <f t="shared" si="5"/>
        <v>36.6</v>
      </c>
      <c r="H14" s="112"/>
      <c r="I14">
        <f>BRPL_EOD!AA14+BRPL_EOD!AB14</f>
        <v>15.23</v>
      </c>
      <c r="J14">
        <f>BYPL_EOD!AA14+BYPL_EOD!AB14</f>
        <v>8.34</v>
      </c>
      <c r="K14">
        <f>MES_EOD!AA14+MES_EOD!AB14</f>
        <v>0</v>
      </c>
      <c r="L14">
        <f>NDMC_EOD!AA14+NDMC_EOD!AB14</f>
        <v>1.98</v>
      </c>
      <c r="M14">
        <f>TPDDL_EOD!AA14+TPDDL_EOD!AB14</f>
        <v>11</v>
      </c>
      <c r="N14">
        <f t="shared" si="0"/>
        <v>36.549999999999997</v>
      </c>
      <c r="O14" s="112">
        <f t="shared" si="1"/>
        <v>5.0000000000004263E-2</v>
      </c>
      <c r="P14">
        <v>15.250834473324216</v>
      </c>
      <c r="Q14">
        <v>8.3514090287277707</v>
      </c>
      <c r="R14">
        <v>0</v>
      </c>
      <c r="S14">
        <v>1.9827086183310536</v>
      </c>
      <c r="T14">
        <v>11.015047879616965</v>
      </c>
      <c r="U14" s="114">
        <f t="shared" si="2"/>
        <v>36.600000000000009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36.6</v>
      </c>
      <c r="E15">
        <f>GT!N15</f>
        <v>0</v>
      </c>
      <c r="F15">
        <f t="shared" si="4"/>
        <v>90</v>
      </c>
      <c r="G15">
        <f t="shared" si="5"/>
        <v>36.6</v>
      </c>
      <c r="H15" s="112"/>
      <c r="I15">
        <f>BRPL_EOD!AA15+BRPL_EOD!AB15</f>
        <v>15.23</v>
      </c>
      <c r="J15">
        <f>BYPL_EOD!AA15+BYPL_EOD!AB15</f>
        <v>8.34</v>
      </c>
      <c r="K15">
        <f>MES_EOD!AA15+MES_EOD!AB15</f>
        <v>0</v>
      </c>
      <c r="L15">
        <f>NDMC_EOD!AA15+NDMC_EOD!AB15</f>
        <v>1.98</v>
      </c>
      <c r="M15">
        <f>TPDDL_EOD!AA15+TPDDL_EOD!AB15</f>
        <v>11</v>
      </c>
      <c r="N15">
        <f t="shared" si="0"/>
        <v>36.549999999999997</v>
      </c>
      <c r="O15" s="112">
        <f t="shared" si="1"/>
        <v>5.0000000000004263E-2</v>
      </c>
      <c r="P15">
        <v>15.250834473324216</v>
      </c>
      <c r="Q15">
        <v>8.3514090287277707</v>
      </c>
      <c r="R15">
        <v>0</v>
      </c>
      <c r="S15">
        <v>1.9827086183310536</v>
      </c>
      <c r="T15">
        <v>11.015047879616965</v>
      </c>
      <c r="U15" s="114">
        <f t="shared" si="2"/>
        <v>36.600000000000009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36.6</v>
      </c>
      <c r="E16">
        <f>GT!N16</f>
        <v>0</v>
      </c>
      <c r="F16">
        <f t="shared" si="4"/>
        <v>90</v>
      </c>
      <c r="G16">
        <f t="shared" si="5"/>
        <v>36.6</v>
      </c>
      <c r="H16" s="112"/>
      <c r="I16">
        <f>BRPL_EOD!AA16+BRPL_EOD!AB16</f>
        <v>15.23</v>
      </c>
      <c r="J16">
        <f>BYPL_EOD!AA16+BYPL_EOD!AB16</f>
        <v>8.34</v>
      </c>
      <c r="K16">
        <f>MES_EOD!AA16+MES_EOD!AB16</f>
        <v>0</v>
      </c>
      <c r="L16">
        <f>NDMC_EOD!AA16+NDMC_EOD!AB16</f>
        <v>1.98</v>
      </c>
      <c r="M16">
        <f>TPDDL_EOD!AA16+TPDDL_EOD!AB16</f>
        <v>11</v>
      </c>
      <c r="N16">
        <f t="shared" si="0"/>
        <v>36.549999999999997</v>
      </c>
      <c r="O16" s="112">
        <f t="shared" si="1"/>
        <v>5.0000000000004263E-2</v>
      </c>
      <c r="P16">
        <v>15.250834473324216</v>
      </c>
      <c r="Q16">
        <v>8.3514090287277707</v>
      </c>
      <c r="R16">
        <v>0</v>
      </c>
      <c r="S16">
        <v>1.9827086183310536</v>
      </c>
      <c r="T16">
        <v>11.015047879616965</v>
      </c>
      <c r="U16" s="114">
        <f t="shared" si="2"/>
        <v>36.600000000000009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36.6</v>
      </c>
      <c r="E17">
        <f>GT!N17</f>
        <v>0</v>
      </c>
      <c r="F17">
        <f t="shared" si="4"/>
        <v>90</v>
      </c>
      <c r="G17">
        <f t="shared" si="5"/>
        <v>36.6</v>
      </c>
      <c r="H17" s="112"/>
      <c r="I17">
        <f>BRPL_EOD!AA17+BRPL_EOD!AB17</f>
        <v>15.23</v>
      </c>
      <c r="J17">
        <f>BYPL_EOD!AA17+BYPL_EOD!AB17</f>
        <v>8.34</v>
      </c>
      <c r="K17">
        <f>MES_EOD!AA17+MES_EOD!AB17</f>
        <v>0</v>
      </c>
      <c r="L17">
        <f>NDMC_EOD!AA17+NDMC_EOD!AB17</f>
        <v>1.98</v>
      </c>
      <c r="M17">
        <f>TPDDL_EOD!AA17+TPDDL_EOD!AB17</f>
        <v>11</v>
      </c>
      <c r="N17">
        <f t="shared" si="0"/>
        <v>36.549999999999997</v>
      </c>
      <c r="O17" s="112">
        <f t="shared" si="1"/>
        <v>5.0000000000004263E-2</v>
      </c>
      <c r="P17">
        <v>15.250834473324216</v>
      </c>
      <c r="Q17">
        <v>8.3514090287277707</v>
      </c>
      <c r="R17">
        <v>0</v>
      </c>
      <c r="S17">
        <v>1.9827086183310536</v>
      </c>
      <c r="T17">
        <v>11.015047879616965</v>
      </c>
      <c r="U17" s="114">
        <f t="shared" si="2"/>
        <v>36.600000000000009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36.6</v>
      </c>
      <c r="E18">
        <f>GT!N18</f>
        <v>0</v>
      </c>
      <c r="F18">
        <f t="shared" si="4"/>
        <v>90</v>
      </c>
      <c r="G18">
        <f t="shared" si="5"/>
        <v>36.6</v>
      </c>
      <c r="H18" s="112"/>
      <c r="I18">
        <f>BRPL_EOD!AA18+BRPL_EOD!AB18</f>
        <v>15.23</v>
      </c>
      <c r="J18">
        <f>BYPL_EOD!AA18+BYPL_EOD!AB18</f>
        <v>8.34</v>
      </c>
      <c r="K18">
        <f>MES_EOD!AA18+MES_EOD!AB18</f>
        <v>0</v>
      </c>
      <c r="L18">
        <f>NDMC_EOD!AA18+NDMC_EOD!AB18</f>
        <v>1.98</v>
      </c>
      <c r="M18">
        <f>TPDDL_EOD!AA18+TPDDL_EOD!AB18</f>
        <v>11</v>
      </c>
      <c r="N18">
        <f t="shared" si="0"/>
        <v>36.549999999999997</v>
      </c>
      <c r="O18" s="112">
        <f t="shared" si="1"/>
        <v>5.0000000000004263E-2</v>
      </c>
      <c r="P18">
        <v>15.250834473324216</v>
      </c>
      <c r="Q18">
        <v>8.3514090287277707</v>
      </c>
      <c r="R18">
        <v>0</v>
      </c>
      <c r="S18">
        <v>1.9827086183310536</v>
      </c>
      <c r="T18">
        <v>11.015047879616965</v>
      </c>
      <c r="U18" s="114">
        <f t="shared" si="2"/>
        <v>36.600000000000009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36.6</v>
      </c>
      <c r="E19">
        <f>GT!N19</f>
        <v>0</v>
      </c>
      <c r="F19">
        <f t="shared" si="4"/>
        <v>90</v>
      </c>
      <c r="G19">
        <f t="shared" si="5"/>
        <v>36.6</v>
      </c>
      <c r="H19" s="112"/>
      <c r="I19">
        <f>BRPL_EOD!AA19+BRPL_EOD!AB19</f>
        <v>15.23</v>
      </c>
      <c r="J19">
        <f>BYPL_EOD!AA19+BYPL_EOD!AB19</f>
        <v>8.34</v>
      </c>
      <c r="K19">
        <f>MES_EOD!AA19+MES_EOD!AB19</f>
        <v>0</v>
      </c>
      <c r="L19">
        <f>NDMC_EOD!AA19+NDMC_EOD!AB19</f>
        <v>1.98</v>
      </c>
      <c r="M19">
        <f>TPDDL_EOD!AA19+TPDDL_EOD!AB19</f>
        <v>11</v>
      </c>
      <c r="N19">
        <f t="shared" si="0"/>
        <v>36.549999999999997</v>
      </c>
      <c r="O19" s="112">
        <f t="shared" si="1"/>
        <v>5.0000000000004263E-2</v>
      </c>
      <c r="P19">
        <v>15.250834473324216</v>
      </c>
      <c r="Q19">
        <v>8.3514090287277707</v>
      </c>
      <c r="R19">
        <v>0</v>
      </c>
      <c r="S19">
        <v>1.9827086183310536</v>
      </c>
      <c r="T19">
        <v>11.015047879616965</v>
      </c>
      <c r="U19" s="114">
        <f t="shared" si="2"/>
        <v>36.600000000000009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36.6</v>
      </c>
      <c r="E20">
        <f>GT!N20</f>
        <v>0</v>
      </c>
      <c r="F20">
        <f t="shared" si="4"/>
        <v>90</v>
      </c>
      <c r="G20">
        <f t="shared" si="5"/>
        <v>36.6</v>
      </c>
      <c r="H20" s="112"/>
      <c r="I20">
        <f>BRPL_EOD!AA20+BRPL_EOD!AB20</f>
        <v>15.23</v>
      </c>
      <c r="J20">
        <f>BYPL_EOD!AA20+BYPL_EOD!AB20</f>
        <v>8.34</v>
      </c>
      <c r="K20">
        <f>MES_EOD!AA20+MES_EOD!AB20</f>
        <v>0</v>
      </c>
      <c r="L20">
        <f>NDMC_EOD!AA20+NDMC_EOD!AB20</f>
        <v>1.98</v>
      </c>
      <c r="M20">
        <f>TPDDL_EOD!AA20+TPDDL_EOD!AB20</f>
        <v>11</v>
      </c>
      <c r="N20">
        <f t="shared" si="0"/>
        <v>36.549999999999997</v>
      </c>
      <c r="O20" s="112">
        <f t="shared" si="1"/>
        <v>5.0000000000004263E-2</v>
      </c>
      <c r="P20">
        <v>15.250834473324216</v>
      </c>
      <c r="Q20">
        <v>8.3514090287277707</v>
      </c>
      <c r="R20">
        <v>0</v>
      </c>
      <c r="S20">
        <v>1.9827086183310536</v>
      </c>
      <c r="T20">
        <v>11.015047879616965</v>
      </c>
      <c r="U20" s="114">
        <f t="shared" si="2"/>
        <v>36.600000000000009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36.6</v>
      </c>
      <c r="E21">
        <f>GT!N21</f>
        <v>0</v>
      </c>
      <c r="F21">
        <f t="shared" si="4"/>
        <v>90</v>
      </c>
      <c r="G21">
        <f t="shared" si="5"/>
        <v>36.6</v>
      </c>
      <c r="H21" s="112"/>
      <c r="I21">
        <f>BRPL_EOD!AA21+BRPL_EOD!AB21</f>
        <v>15.23</v>
      </c>
      <c r="J21">
        <f>BYPL_EOD!AA21+BYPL_EOD!AB21</f>
        <v>8.34</v>
      </c>
      <c r="K21">
        <f>MES_EOD!AA21+MES_EOD!AB21</f>
        <v>0</v>
      </c>
      <c r="L21">
        <f>NDMC_EOD!AA21+NDMC_EOD!AB21</f>
        <v>1.98</v>
      </c>
      <c r="M21">
        <f>TPDDL_EOD!AA21+TPDDL_EOD!AB21</f>
        <v>11</v>
      </c>
      <c r="N21">
        <f t="shared" si="0"/>
        <v>36.549999999999997</v>
      </c>
      <c r="O21" s="112">
        <f t="shared" si="1"/>
        <v>5.0000000000004263E-2</v>
      </c>
      <c r="P21">
        <v>15.250834473324216</v>
      </c>
      <c r="Q21">
        <v>8.3514090287277707</v>
      </c>
      <c r="R21">
        <v>0</v>
      </c>
      <c r="S21">
        <v>1.9827086183310536</v>
      </c>
      <c r="T21">
        <v>11.015047879616965</v>
      </c>
      <c r="U21" s="114">
        <f t="shared" si="2"/>
        <v>36.600000000000009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36.6</v>
      </c>
      <c r="E22">
        <f>GT!N22</f>
        <v>0</v>
      </c>
      <c r="F22">
        <f t="shared" si="4"/>
        <v>90</v>
      </c>
      <c r="G22">
        <f t="shared" si="5"/>
        <v>36.6</v>
      </c>
      <c r="H22" s="112"/>
      <c r="I22">
        <f>BRPL_EOD!AA22+BRPL_EOD!AB22</f>
        <v>15.23</v>
      </c>
      <c r="J22">
        <f>BYPL_EOD!AA22+BYPL_EOD!AB22</f>
        <v>8.34</v>
      </c>
      <c r="K22">
        <f>MES_EOD!AA22+MES_EOD!AB22</f>
        <v>0</v>
      </c>
      <c r="L22">
        <f>NDMC_EOD!AA22+NDMC_EOD!AB22</f>
        <v>1.98</v>
      </c>
      <c r="M22">
        <f>TPDDL_EOD!AA22+TPDDL_EOD!AB22</f>
        <v>11</v>
      </c>
      <c r="N22">
        <f t="shared" si="0"/>
        <v>36.549999999999997</v>
      </c>
      <c r="O22" s="112">
        <f t="shared" si="1"/>
        <v>5.0000000000004263E-2</v>
      </c>
      <c r="P22">
        <v>15.250834473324216</v>
      </c>
      <c r="Q22">
        <v>8.3514090287277707</v>
      </c>
      <c r="R22">
        <v>0</v>
      </c>
      <c r="S22">
        <v>1.9827086183310536</v>
      </c>
      <c r="T22">
        <v>11.015047879616965</v>
      </c>
      <c r="U22" s="114">
        <f t="shared" si="2"/>
        <v>36.600000000000009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36.6</v>
      </c>
      <c r="E23">
        <f>GT!N23</f>
        <v>0</v>
      </c>
      <c r="F23">
        <f t="shared" si="4"/>
        <v>90</v>
      </c>
      <c r="G23">
        <f t="shared" si="5"/>
        <v>36.6</v>
      </c>
      <c r="H23" s="112"/>
      <c r="I23">
        <f>BRPL_EOD!AA23+BRPL_EOD!AB23</f>
        <v>15.23</v>
      </c>
      <c r="J23">
        <f>BYPL_EOD!AA23+BYPL_EOD!AB23</f>
        <v>8.34</v>
      </c>
      <c r="K23">
        <f>MES_EOD!AA23+MES_EOD!AB23</f>
        <v>0</v>
      </c>
      <c r="L23">
        <f>NDMC_EOD!AA23+NDMC_EOD!AB23</f>
        <v>1.98</v>
      </c>
      <c r="M23">
        <f>TPDDL_EOD!AA23+TPDDL_EOD!AB23</f>
        <v>11</v>
      </c>
      <c r="N23">
        <f t="shared" si="0"/>
        <v>36.549999999999997</v>
      </c>
      <c r="O23" s="112">
        <f t="shared" si="1"/>
        <v>5.0000000000004263E-2</v>
      </c>
      <c r="P23">
        <v>15.250834473324216</v>
      </c>
      <c r="Q23">
        <v>8.3514090287277707</v>
      </c>
      <c r="R23">
        <v>0</v>
      </c>
      <c r="S23">
        <v>1.9827086183310536</v>
      </c>
      <c r="T23">
        <v>11.015047879616965</v>
      </c>
      <c r="U23" s="114">
        <f t="shared" si="2"/>
        <v>36.600000000000009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36.6</v>
      </c>
      <c r="E24">
        <f>GT!N24</f>
        <v>0</v>
      </c>
      <c r="F24">
        <f t="shared" si="4"/>
        <v>90</v>
      </c>
      <c r="G24">
        <f t="shared" si="5"/>
        <v>36.6</v>
      </c>
      <c r="H24" s="112"/>
      <c r="I24">
        <f>BRPL_EOD!AA24+BRPL_EOD!AB24</f>
        <v>15.23</v>
      </c>
      <c r="J24">
        <f>BYPL_EOD!AA24+BYPL_EOD!AB24</f>
        <v>8.34</v>
      </c>
      <c r="K24">
        <f>MES_EOD!AA24+MES_EOD!AB24</f>
        <v>0</v>
      </c>
      <c r="L24">
        <f>NDMC_EOD!AA24+NDMC_EOD!AB24</f>
        <v>1.98</v>
      </c>
      <c r="M24">
        <f>TPDDL_EOD!AA24+TPDDL_EOD!AB24</f>
        <v>11</v>
      </c>
      <c r="N24">
        <f t="shared" si="0"/>
        <v>36.549999999999997</v>
      </c>
      <c r="O24" s="112">
        <f t="shared" si="1"/>
        <v>5.0000000000004263E-2</v>
      </c>
      <c r="P24">
        <v>15.250834473324216</v>
      </c>
      <c r="Q24">
        <v>8.3514090287277707</v>
      </c>
      <c r="R24">
        <v>0</v>
      </c>
      <c r="S24">
        <v>1.9827086183310536</v>
      </c>
      <c r="T24">
        <v>11.015047879616965</v>
      </c>
      <c r="U24" s="114">
        <f t="shared" si="2"/>
        <v>36.600000000000009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36.6</v>
      </c>
      <c r="E25">
        <f>GT!N25</f>
        <v>0</v>
      </c>
      <c r="F25">
        <f t="shared" si="4"/>
        <v>90</v>
      </c>
      <c r="G25">
        <f t="shared" si="5"/>
        <v>36.6</v>
      </c>
      <c r="H25" s="112"/>
      <c r="I25">
        <f>BRPL_EOD!AA25+BRPL_EOD!AB25</f>
        <v>15.23</v>
      </c>
      <c r="J25">
        <f>BYPL_EOD!AA25+BYPL_EOD!AB25</f>
        <v>8.34</v>
      </c>
      <c r="K25">
        <f>MES_EOD!AA25+MES_EOD!AB25</f>
        <v>0</v>
      </c>
      <c r="L25">
        <f>NDMC_EOD!AA25+NDMC_EOD!AB25</f>
        <v>1.98</v>
      </c>
      <c r="M25">
        <f>TPDDL_EOD!AA25+TPDDL_EOD!AB25</f>
        <v>11</v>
      </c>
      <c r="N25">
        <f t="shared" si="0"/>
        <v>36.549999999999997</v>
      </c>
      <c r="O25" s="112">
        <f t="shared" si="1"/>
        <v>5.0000000000004263E-2</v>
      </c>
      <c r="P25">
        <v>15.250834473324216</v>
      </c>
      <c r="Q25">
        <v>8.3514090287277707</v>
      </c>
      <c r="R25">
        <v>0</v>
      </c>
      <c r="S25">
        <v>1.9827086183310536</v>
      </c>
      <c r="T25">
        <v>11.015047879616965</v>
      </c>
      <c r="U25" s="114">
        <f t="shared" si="2"/>
        <v>36.600000000000009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36.6</v>
      </c>
      <c r="E26">
        <f>GT!N26</f>
        <v>0</v>
      </c>
      <c r="F26">
        <f t="shared" si="4"/>
        <v>90</v>
      </c>
      <c r="G26">
        <f t="shared" si="5"/>
        <v>36.6</v>
      </c>
      <c r="H26" s="112"/>
      <c r="I26">
        <f>BRPL_EOD!AA26+BRPL_EOD!AB26</f>
        <v>15.23</v>
      </c>
      <c r="J26">
        <f>BYPL_EOD!AA26+BYPL_EOD!AB26</f>
        <v>8.34</v>
      </c>
      <c r="K26">
        <f>MES_EOD!AA26+MES_EOD!AB26</f>
        <v>0</v>
      </c>
      <c r="L26">
        <f>NDMC_EOD!AA26+NDMC_EOD!AB26</f>
        <v>1.98</v>
      </c>
      <c r="M26">
        <f>TPDDL_EOD!AA26+TPDDL_EOD!AB26</f>
        <v>11</v>
      </c>
      <c r="N26">
        <f t="shared" si="0"/>
        <v>36.549999999999997</v>
      </c>
      <c r="O26" s="112">
        <f t="shared" si="1"/>
        <v>5.0000000000004263E-2</v>
      </c>
      <c r="P26">
        <v>15.250834473324216</v>
      </c>
      <c r="Q26">
        <v>8.3514090287277707</v>
      </c>
      <c r="R26">
        <v>0</v>
      </c>
      <c r="S26">
        <v>1.9827086183310536</v>
      </c>
      <c r="T26">
        <v>11.015047879616965</v>
      </c>
      <c r="U26" s="114">
        <f t="shared" si="2"/>
        <v>36.600000000000009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36.6</v>
      </c>
      <c r="E27">
        <f>GT!N27</f>
        <v>0</v>
      </c>
      <c r="F27">
        <f t="shared" si="4"/>
        <v>90</v>
      </c>
      <c r="G27">
        <f t="shared" si="5"/>
        <v>36.6</v>
      </c>
      <c r="H27" s="112"/>
      <c r="I27">
        <f>BRPL_EOD!AA27+BRPL_EOD!AB27</f>
        <v>15.23</v>
      </c>
      <c r="J27">
        <f>BYPL_EOD!AA27+BYPL_EOD!AB27</f>
        <v>8.34</v>
      </c>
      <c r="K27">
        <f>MES_EOD!AA27+MES_EOD!AB27</f>
        <v>0</v>
      </c>
      <c r="L27">
        <f>NDMC_EOD!AA27+NDMC_EOD!AB27</f>
        <v>1.98</v>
      </c>
      <c r="M27">
        <f>TPDDL_EOD!AA27+TPDDL_EOD!AB27</f>
        <v>11</v>
      </c>
      <c r="N27">
        <f t="shared" si="0"/>
        <v>36.549999999999997</v>
      </c>
      <c r="O27" s="112">
        <f t="shared" si="1"/>
        <v>5.0000000000004263E-2</v>
      </c>
      <c r="P27">
        <v>15.250834473324216</v>
      </c>
      <c r="Q27">
        <v>8.3514090287277707</v>
      </c>
      <c r="R27">
        <v>0</v>
      </c>
      <c r="S27">
        <v>1.9827086183310536</v>
      </c>
      <c r="T27">
        <v>11.015047879616965</v>
      </c>
      <c r="U27" s="114">
        <f t="shared" si="2"/>
        <v>36.600000000000009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36.6</v>
      </c>
      <c r="E28">
        <f>GT!N28</f>
        <v>0</v>
      </c>
      <c r="F28">
        <f t="shared" si="4"/>
        <v>90</v>
      </c>
      <c r="G28">
        <f t="shared" si="5"/>
        <v>36.6</v>
      </c>
      <c r="H28" s="112"/>
      <c r="I28">
        <f>BRPL_EOD!AA28+BRPL_EOD!AB28</f>
        <v>15.23</v>
      </c>
      <c r="J28">
        <f>BYPL_EOD!AA28+BYPL_EOD!AB28</f>
        <v>8.34</v>
      </c>
      <c r="K28">
        <f>MES_EOD!AA28+MES_EOD!AB28</f>
        <v>0</v>
      </c>
      <c r="L28">
        <f>NDMC_EOD!AA28+NDMC_EOD!AB28</f>
        <v>1.98</v>
      </c>
      <c r="M28">
        <f>TPDDL_EOD!AA28+TPDDL_EOD!AB28</f>
        <v>11</v>
      </c>
      <c r="N28">
        <f t="shared" si="0"/>
        <v>36.549999999999997</v>
      </c>
      <c r="O28" s="112">
        <f t="shared" si="1"/>
        <v>5.0000000000004263E-2</v>
      </c>
      <c r="P28">
        <v>15.250834473324216</v>
      </c>
      <c r="Q28">
        <v>8.3514090287277707</v>
      </c>
      <c r="R28">
        <v>0</v>
      </c>
      <c r="S28">
        <v>1.9827086183310536</v>
      </c>
      <c r="T28">
        <v>11.015047879616965</v>
      </c>
      <c r="U28" s="114">
        <f t="shared" si="2"/>
        <v>36.600000000000009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36.6</v>
      </c>
      <c r="E29">
        <f>GT!N29</f>
        <v>0</v>
      </c>
      <c r="F29">
        <f t="shared" si="4"/>
        <v>90</v>
      </c>
      <c r="G29">
        <f t="shared" si="5"/>
        <v>36.6</v>
      </c>
      <c r="H29" s="112"/>
      <c r="I29">
        <f>BRPL_EOD!AA29+BRPL_EOD!AB29</f>
        <v>15.23</v>
      </c>
      <c r="J29">
        <f>BYPL_EOD!AA29+BYPL_EOD!AB29</f>
        <v>8.34</v>
      </c>
      <c r="K29">
        <f>MES_EOD!AA29+MES_EOD!AB29</f>
        <v>0</v>
      </c>
      <c r="L29">
        <f>NDMC_EOD!AA29+NDMC_EOD!AB29</f>
        <v>1.98</v>
      </c>
      <c r="M29">
        <f>TPDDL_EOD!AA29+TPDDL_EOD!AB29</f>
        <v>11</v>
      </c>
      <c r="N29">
        <f t="shared" si="0"/>
        <v>36.549999999999997</v>
      </c>
      <c r="O29" s="112">
        <f t="shared" si="1"/>
        <v>5.0000000000004263E-2</v>
      </c>
      <c r="P29">
        <v>15.250834473324216</v>
      </c>
      <c r="Q29">
        <v>8.3514090287277707</v>
      </c>
      <c r="R29">
        <v>0</v>
      </c>
      <c r="S29">
        <v>1.9827086183310536</v>
      </c>
      <c r="T29">
        <v>11.015047879616965</v>
      </c>
      <c r="U29" s="114">
        <f t="shared" si="2"/>
        <v>36.600000000000009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36.6</v>
      </c>
      <c r="E30">
        <f>GT!N30</f>
        <v>0</v>
      </c>
      <c r="F30">
        <f t="shared" si="4"/>
        <v>90</v>
      </c>
      <c r="G30">
        <f t="shared" si="5"/>
        <v>36.6</v>
      </c>
      <c r="H30" s="112"/>
      <c r="I30">
        <f>BRPL_EOD!AA30+BRPL_EOD!AB30</f>
        <v>15.23</v>
      </c>
      <c r="J30">
        <f>BYPL_EOD!AA30+BYPL_EOD!AB30</f>
        <v>8.34</v>
      </c>
      <c r="K30">
        <f>MES_EOD!AA30+MES_EOD!AB30</f>
        <v>0</v>
      </c>
      <c r="L30">
        <f>NDMC_EOD!AA30+NDMC_EOD!AB30</f>
        <v>1.98</v>
      </c>
      <c r="M30">
        <f>TPDDL_EOD!AA30+TPDDL_EOD!AB30</f>
        <v>11</v>
      </c>
      <c r="N30">
        <f t="shared" si="0"/>
        <v>36.549999999999997</v>
      </c>
      <c r="O30" s="112">
        <f t="shared" si="1"/>
        <v>5.0000000000004263E-2</v>
      </c>
      <c r="P30">
        <v>15.250834473324216</v>
      </c>
      <c r="Q30">
        <v>8.3514090287277707</v>
      </c>
      <c r="R30">
        <v>0</v>
      </c>
      <c r="S30">
        <v>1.9827086183310536</v>
      </c>
      <c r="T30">
        <v>11.015047879616965</v>
      </c>
      <c r="U30" s="114">
        <f t="shared" si="2"/>
        <v>36.600000000000009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36.6</v>
      </c>
      <c r="E31">
        <f>GT!N31</f>
        <v>0</v>
      </c>
      <c r="F31">
        <f t="shared" si="4"/>
        <v>90</v>
      </c>
      <c r="G31">
        <f t="shared" si="5"/>
        <v>36.6</v>
      </c>
      <c r="H31" s="112"/>
      <c r="I31">
        <f>BRPL_EOD!AA31+BRPL_EOD!AB31</f>
        <v>15.23</v>
      </c>
      <c r="J31">
        <f>BYPL_EOD!AA31+BYPL_EOD!AB31</f>
        <v>8.34</v>
      </c>
      <c r="K31">
        <f>MES_EOD!AA31+MES_EOD!AB31</f>
        <v>0</v>
      </c>
      <c r="L31">
        <f>NDMC_EOD!AA31+NDMC_EOD!AB31</f>
        <v>1.98</v>
      </c>
      <c r="M31">
        <f>TPDDL_EOD!AA31+TPDDL_EOD!AB31</f>
        <v>11</v>
      </c>
      <c r="N31">
        <f t="shared" si="0"/>
        <v>36.549999999999997</v>
      </c>
      <c r="O31" s="112">
        <f t="shared" si="1"/>
        <v>5.0000000000004263E-2</v>
      </c>
      <c r="P31">
        <v>15.250834473324216</v>
      </c>
      <c r="Q31">
        <v>8.3514090287277707</v>
      </c>
      <c r="R31">
        <v>0</v>
      </c>
      <c r="S31">
        <v>1.9827086183310536</v>
      </c>
      <c r="T31">
        <v>11.015047879616965</v>
      </c>
      <c r="U31" s="114">
        <f t="shared" si="2"/>
        <v>36.600000000000009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36.6</v>
      </c>
      <c r="E32">
        <f>GT!N32</f>
        <v>0</v>
      </c>
      <c r="F32">
        <f t="shared" si="4"/>
        <v>90</v>
      </c>
      <c r="G32">
        <f t="shared" si="5"/>
        <v>36.6</v>
      </c>
      <c r="H32" s="112"/>
      <c r="I32">
        <f>BRPL_EOD!AA32+BRPL_EOD!AB32</f>
        <v>15.23</v>
      </c>
      <c r="J32">
        <f>BYPL_EOD!AA32+BYPL_EOD!AB32</f>
        <v>8.34</v>
      </c>
      <c r="K32">
        <f>MES_EOD!AA32+MES_EOD!AB32</f>
        <v>0</v>
      </c>
      <c r="L32">
        <f>NDMC_EOD!AA32+NDMC_EOD!AB32</f>
        <v>1.98</v>
      </c>
      <c r="M32">
        <f>TPDDL_EOD!AA32+TPDDL_EOD!AB32</f>
        <v>11</v>
      </c>
      <c r="N32">
        <f t="shared" si="0"/>
        <v>36.549999999999997</v>
      </c>
      <c r="O32" s="112">
        <f t="shared" si="1"/>
        <v>5.0000000000004263E-2</v>
      </c>
      <c r="P32">
        <v>15.250834473324216</v>
      </c>
      <c r="Q32">
        <v>8.3514090287277707</v>
      </c>
      <c r="R32">
        <v>0</v>
      </c>
      <c r="S32">
        <v>1.9827086183310536</v>
      </c>
      <c r="T32">
        <v>11.015047879616965</v>
      </c>
      <c r="U32" s="114">
        <f t="shared" si="2"/>
        <v>36.600000000000009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36.6</v>
      </c>
      <c r="E33">
        <f>GT!N33</f>
        <v>0</v>
      </c>
      <c r="F33">
        <f t="shared" si="4"/>
        <v>90</v>
      </c>
      <c r="G33">
        <f t="shared" si="5"/>
        <v>36.6</v>
      </c>
      <c r="H33" s="112"/>
      <c r="I33">
        <f>BRPL_EOD!AA33+BRPL_EOD!AB33</f>
        <v>15.23</v>
      </c>
      <c r="J33">
        <f>BYPL_EOD!AA33+BYPL_EOD!AB33</f>
        <v>8.34</v>
      </c>
      <c r="K33">
        <f>MES_EOD!AA33+MES_EOD!AB33</f>
        <v>0</v>
      </c>
      <c r="L33">
        <f>NDMC_EOD!AA33+NDMC_EOD!AB33</f>
        <v>1.98</v>
      </c>
      <c r="M33">
        <f>TPDDL_EOD!AA33+TPDDL_EOD!AB33</f>
        <v>11</v>
      </c>
      <c r="N33">
        <f t="shared" si="0"/>
        <v>36.549999999999997</v>
      </c>
      <c r="O33" s="112">
        <f t="shared" si="1"/>
        <v>5.0000000000004263E-2</v>
      </c>
      <c r="P33">
        <v>15.250834473324216</v>
      </c>
      <c r="Q33">
        <v>8.3514090287277707</v>
      </c>
      <c r="R33">
        <v>0</v>
      </c>
      <c r="S33">
        <v>1.9827086183310536</v>
      </c>
      <c r="T33">
        <v>11.015047879616965</v>
      </c>
      <c r="U33" s="114">
        <f t="shared" si="2"/>
        <v>36.600000000000009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36.6</v>
      </c>
      <c r="E34">
        <f>GT!N34</f>
        <v>0</v>
      </c>
      <c r="F34">
        <f t="shared" si="4"/>
        <v>90</v>
      </c>
      <c r="G34">
        <f t="shared" si="5"/>
        <v>36.6</v>
      </c>
      <c r="H34" s="112"/>
      <c r="I34">
        <f>BRPL_EOD!AA34+BRPL_EOD!AB34</f>
        <v>15.23</v>
      </c>
      <c r="J34">
        <f>BYPL_EOD!AA34+BYPL_EOD!AB34</f>
        <v>8.34</v>
      </c>
      <c r="K34">
        <f>MES_EOD!AA34+MES_EOD!AB34</f>
        <v>0</v>
      </c>
      <c r="L34">
        <f>NDMC_EOD!AA34+NDMC_EOD!AB34</f>
        <v>1.98</v>
      </c>
      <c r="M34">
        <f>TPDDL_EOD!AA34+TPDDL_EOD!AB34</f>
        <v>11</v>
      </c>
      <c r="N34">
        <f t="shared" si="0"/>
        <v>36.549999999999997</v>
      </c>
      <c r="O34" s="112">
        <f t="shared" si="1"/>
        <v>5.0000000000004263E-2</v>
      </c>
      <c r="P34">
        <v>15.250834473324216</v>
      </c>
      <c r="Q34">
        <v>8.3514090287277707</v>
      </c>
      <c r="R34">
        <v>0</v>
      </c>
      <c r="S34">
        <v>1.9827086183310536</v>
      </c>
      <c r="T34">
        <v>11.015047879616965</v>
      </c>
      <c r="U34" s="114">
        <f t="shared" si="2"/>
        <v>36.600000000000009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36.6</v>
      </c>
      <c r="E35">
        <f>GT!N35</f>
        <v>0</v>
      </c>
      <c r="F35">
        <f t="shared" si="4"/>
        <v>90</v>
      </c>
      <c r="G35">
        <f t="shared" si="5"/>
        <v>36.6</v>
      </c>
      <c r="H35" s="112"/>
      <c r="I35">
        <f>BRPL_EOD!AA35+BRPL_EOD!AB35</f>
        <v>15.23</v>
      </c>
      <c r="J35">
        <f>BYPL_EOD!AA35+BYPL_EOD!AB35</f>
        <v>8.34</v>
      </c>
      <c r="K35">
        <f>MES_EOD!AA35+MES_EOD!AB35</f>
        <v>0</v>
      </c>
      <c r="L35">
        <f>NDMC_EOD!AA35+NDMC_EOD!AB35</f>
        <v>1.98</v>
      </c>
      <c r="M35">
        <f>TPDDL_EOD!AA35+TPDDL_EOD!AB35</f>
        <v>11</v>
      </c>
      <c r="N35">
        <f t="shared" si="0"/>
        <v>36.549999999999997</v>
      </c>
      <c r="O35" s="112">
        <f t="shared" si="1"/>
        <v>5.0000000000004263E-2</v>
      </c>
      <c r="P35">
        <v>15.250834473324216</v>
      </c>
      <c r="Q35">
        <v>8.3514090287277707</v>
      </c>
      <c r="R35">
        <v>0</v>
      </c>
      <c r="S35">
        <v>1.9827086183310536</v>
      </c>
      <c r="T35">
        <v>11.015047879616965</v>
      </c>
      <c r="U35" s="114">
        <f t="shared" si="2"/>
        <v>36.600000000000009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36.6</v>
      </c>
      <c r="E36">
        <f>GT!N36</f>
        <v>0</v>
      </c>
      <c r="F36">
        <f t="shared" si="4"/>
        <v>90</v>
      </c>
      <c r="G36">
        <f t="shared" si="5"/>
        <v>36.6</v>
      </c>
      <c r="H36" s="112"/>
      <c r="I36">
        <f>BRPL_EOD!AA36+BRPL_EOD!AB36</f>
        <v>15.23</v>
      </c>
      <c r="J36">
        <f>BYPL_EOD!AA36+BYPL_EOD!AB36</f>
        <v>8.34</v>
      </c>
      <c r="K36">
        <f>MES_EOD!AA36+MES_EOD!AB36</f>
        <v>0</v>
      </c>
      <c r="L36">
        <f>NDMC_EOD!AA36+NDMC_EOD!AB36</f>
        <v>1.98</v>
      </c>
      <c r="M36">
        <f>TPDDL_EOD!AA36+TPDDL_EOD!AB36</f>
        <v>11</v>
      </c>
      <c r="N36">
        <f t="shared" si="0"/>
        <v>36.549999999999997</v>
      </c>
      <c r="O36" s="112">
        <f t="shared" si="1"/>
        <v>5.0000000000004263E-2</v>
      </c>
      <c r="P36">
        <v>15.250834473324216</v>
      </c>
      <c r="Q36">
        <v>8.3514090287277707</v>
      </c>
      <c r="R36">
        <v>0</v>
      </c>
      <c r="S36">
        <v>1.9827086183310536</v>
      </c>
      <c r="T36">
        <v>11.015047879616965</v>
      </c>
      <c r="U36" s="114">
        <f t="shared" si="2"/>
        <v>36.600000000000009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36.6</v>
      </c>
      <c r="E37">
        <f>GT!N37</f>
        <v>0</v>
      </c>
      <c r="F37">
        <f t="shared" si="4"/>
        <v>90</v>
      </c>
      <c r="G37">
        <f t="shared" si="5"/>
        <v>36.6</v>
      </c>
      <c r="H37" s="112"/>
      <c r="I37">
        <f>BRPL_EOD!AA37+BRPL_EOD!AB37</f>
        <v>15.23</v>
      </c>
      <c r="J37">
        <f>BYPL_EOD!AA37+BYPL_EOD!AB37</f>
        <v>8.34</v>
      </c>
      <c r="K37">
        <f>MES_EOD!AA37+MES_EOD!AB37</f>
        <v>0</v>
      </c>
      <c r="L37">
        <f>NDMC_EOD!AA37+NDMC_EOD!AB37</f>
        <v>1.98</v>
      </c>
      <c r="M37">
        <f>TPDDL_EOD!AA37+TPDDL_EOD!AB37</f>
        <v>11</v>
      </c>
      <c r="N37">
        <f t="shared" si="0"/>
        <v>36.549999999999997</v>
      </c>
      <c r="O37" s="112">
        <f t="shared" si="1"/>
        <v>5.0000000000004263E-2</v>
      </c>
      <c r="P37">
        <v>15.250834473324216</v>
      </c>
      <c r="Q37">
        <v>8.3514090287277707</v>
      </c>
      <c r="R37">
        <v>0</v>
      </c>
      <c r="S37">
        <v>1.9827086183310536</v>
      </c>
      <c r="T37">
        <v>11.015047879616965</v>
      </c>
      <c r="U37" s="114">
        <f t="shared" si="2"/>
        <v>36.600000000000009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36.6</v>
      </c>
      <c r="E38">
        <f>GT!N38</f>
        <v>0</v>
      </c>
      <c r="F38">
        <f t="shared" si="4"/>
        <v>90</v>
      </c>
      <c r="G38">
        <f t="shared" si="5"/>
        <v>36.6</v>
      </c>
      <c r="H38" s="112"/>
      <c r="I38">
        <f>BRPL_EOD!AA38+BRPL_EOD!AB38</f>
        <v>15.23</v>
      </c>
      <c r="J38">
        <f>BYPL_EOD!AA38+BYPL_EOD!AB38</f>
        <v>8.34</v>
      </c>
      <c r="K38">
        <f>MES_EOD!AA38+MES_EOD!AB38</f>
        <v>0</v>
      </c>
      <c r="L38">
        <f>NDMC_EOD!AA38+NDMC_EOD!AB38</f>
        <v>1.98</v>
      </c>
      <c r="M38">
        <f>TPDDL_EOD!AA38+TPDDL_EOD!AB38</f>
        <v>11</v>
      </c>
      <c r="N38">
        <f t="shared" si="0"/>
        <v>36.549999999999997</v>
      </c>
      <c r="O38" s="112">
        <f t="shared" si="1"/>
        <v>5.0000000000004263E-2</v>
      </c>
      <c r="P38">
        <v>15.250834473324216</v>
      </c>
      <c r="Q38">
        <v>8.3514090287277707</v>
      </c>
      <c r="R38">
        <v>0</v>
      </c>
      <c r="S38">
        <v>1.9827086183310536</v>
      </c>
      <c r="T38">
        <v>11.015047879616965</v>
      </c>
      <c r="U38" s="114">
        <f t="shared" si="2"/>
        <v>36.600000000000009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36.299999999999997</v>
      </c>
      <c r="E39">
        <f>GT!N39</f>
        <v>0</v>
      </c>
      <c r="F39">
        <f t="shared" si="4"/>
        <v>90</v>
      </c>
      <c r="G39">
        <f t="shared" si="5"/>
        <v>36.299999999999997</v>
      </c>
      <c r="H39" s="112"/>
      <c r="I39">
        <f>BRPL_EOD!AA39+BRPL_EOD!AB39</f>
        <v>15.23</v>
      </c>
      <c r="J39">
        <f>BYPL_EOD!AA39+BYPL_EOD!AB39</f>
        <v>8.34</v>
      </c>
      <c r="K39">
        <f>MES_EOD!AA39+MES_EOD!AB39</f>
        <v>0</v>
      </c>
      <c r="L39">
        <f>NDMC_EOD!AA39+NDMC_EOD!AB39</f>
        <v>1.98</v>
      </c>
      <c r="M39">
        <f>TPDDL_EOD!AA39+TPDDL_EOD!AB39</f>
        <v>11</v>
      </c>
      <c r="N39">
        <f t="shared" si="0"/>
        <v>36.549999999999997</v>
      </c>
      <c r="O39" s="112">
        <f t="shared" si="1"/>
        <v>-0.25</v>
      </c>
      <c r="P39">
        <v>15.125827633378933</v>
      </c>
      <c r="Q39">
        <v>8.2829548563611493</v>
      </c>
      <c r="R39">
        <v>0</v>
      </c>
      <c r="S39">
        <v>1.9664569083447332</v>
      </c>
      <c r="T39">
        <v>10.924760601915185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36.299999999999997</v>
      </c>
      <c r="E40">
        <f>GT!N40</f>
        <v>0</v>
      </c>
      <c r="F40">
        <f t="shared" si="4"/>
        <v>90</v>
      </c>
      <c r="G40">
        <f t="shared" si="5"/>
        <v>36.299999999999997</v>
      </c>
      <c r="H40" s="112"/>
      <c r="I40">
        <f>BRPL_EOD!AA40+BRPL_EOD!AB40</f>
        <v>15.23</v>
      </c>
      <c r="J40">
        <f>BYPL_EOD!AA40+BYPL_EOD!AB40</f>
        <v>8.34</v>
      </c>
      <c r="K40">
        <f>MES_EOD!AA40+MES_EOD!AB40</f>
        <v>0</v>
      </c>
      <c r="L40">
        <f>NDMC_EOD!AA40+NDMC_EOD!AB40</f>
        <v>1.98</v>
      </c>
      <c r="M40">
        <f>TPDDL_EOD!AA40+TPDDL_EOD!AB40</f>
        <v>11</v>
      </c>
      <c r="N40">
        <f t="shared" si="0"/>
        <v>36.549999999999997</v>
      </c>
      <c r="O40" s="112">
        <f t="shared" si="1"/>
        <v>-0.25</v>
      </c>
      <c r="P40">
        <v>15.125827633378933</v>
      </c>
      <c r="Q40">
        <v>8.2829548563611493</v>
      </c>
      <c r="R40">
        <v>0</v>
      </c>
      <c r="S40">
        <v>1.9664569083447332</v>
      </c>
      <c r="T40">
        <v>10.924760601915185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36.299999999999997</v>
      </c>
      <c r="E41">
        <f>GT!N41</f>
        <v>0</v>
      </c>
      <c r="F41">
        <f t="shared" si="4"/>
        <v>90</v>
      </c>
      <c r="G41">
        <f t="shared" si="5"/>
        <v>36.299999999999997</v>
      </c>
      <c r="H41" s="112"/>
      <c r="I41">
        <f>BRPL_EOD!AA41+BRPL_EOD!AB41</f>
        <v>15.23</v>
      </c>
      <c r="J41">
        <f>BYPL_EOD!AA41+BYPL_EOD!AB41</f>
        <v>8.34</v>
      </c>
      <c r="K41">
        <f>MES_EOD!AA41+MES_EOD!AB41</f>
        <v>0</v>
      </c>
      <c r="L41">
        <f>NDMC_EOD!AA41+NDMC_EOD!AB41</f>
        <v>1.98</v>
      </c>
      <c r="M41">
        <f>TPDDL_EOD!AA41+TPDDL_EOD!AB41</f>
        <v>11</v>
      </c>
      <c r="N41">
        <f t="shared" si="0"/>
        <v>36.549999999999997</v>
      </c>
      <c r="O41" s="112">
        <f t="shared" si="1"/>
        <v>-0.25</v>
      </c>
      <c r="P41">
        <v>15.125827633378933</v>
      </c>
      <c r="Q41">
        <v>8.2829548563611493</v>
      </c>
      <c r="R41">
        <v>0</v>
      </c>
      <c r="S41">
        <v>1.9664569083447332</v>
      </c>
      <c r="T41">
        <v>10.924760601915185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36.299999999999997</v>
      </c>
      <c r="E42">
        <f>GT!N42</f>
        <v>0</v>
      </c>
      <c r="F42">
        <f t="shared" si="4"/>
        <v>90</v>
      </c>
      <c r="G42">
        <f t="shared" si="5"/>
        <v>36.299999999999997</v>
      </c>
      <c r="H42" s="112"/>
      <c r="I42">
        <f>BRPL_EOD!AA42+BRPL_EOD!AB42</f>
        <v>15.23</v>
      </c>
      <c r="J42">
        <f>BYPL_EOD!AA42+BYPL_EOD!AB42</f>
        <v>8.34</v>
      </c>
      <c r="K42">
        <f>MES_EOD!AA42+MES_EOD!AB42</f>
        <v>0</v>
      </c>
      <c r="L42">
        <f>NDMC_EOD!AA42+NDMC_EOD!AB42</f>
        <v>1.98</v>
      </c>
      <c r="M42">
        <f>TPDDL_EOD!AA42+TPDDL_EOD!AB42</f>
        <v>11</v>
      </c>
      <c r="N42">
        <f t="shared" si="0"/>
        <v>36.549999999999997</v>
      </c>
      <c r="O42" s="112">
        <f t="shared" si="1"/>
        <v>-0.25</v>
      </c>
      <c r="P42">
        <v>15.125827633378933</v>
      </c>
      <c r="Q42">
        <v>8.2829548563611493</v>
      </c>
      <c r="R42">
        <v>0</v>
      </c>
      <c r="S42">
        <v>1.9664569083447332</v>
      </c>
      <c r="T42">
        <v>10.924760601915185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36.299999999999997</v>
      </c>
      <c r="E43">
        <f>GT!N43</f>
        <v>0</v>
      </c>
      <c r="F43">
        <f t="shared" si="4"/>
        <v>90</v>
      </c>
      <c r="G43">
        <f t="shared" si="5"/>
        <v>36.299999999999997</v>
      </c>
      <c r="H43" s="112"/>
      <c r="I43">
        <f>BRPL_EOD!AA43+BRPL_EOD!AB43</f>
        <v>15.23</v>
      </c>
      <c r="J43">
        <f>BYPL_EOD!AA43+BYPL_EOD!AB43</f>
        <v>8.34</v>
      </c>
      <c r="K43">
        <f>MES_EOD!AA43+MES_EOD!AB43</f>
        <v>0</v>
      </c>
      <c r="L43">
        <f>NDMC_EOD!AA43+NDMC_EOD!AB43</f>
        <v>1.98</v>
      </c>
      <c r="M43">
        <f>TPDDL_EOD!AA43+TPDDL_EOD!AB43</f>
        <v>11</v>
      </c>
      <c r="N43">
        <f t="shared" si="0"/>
        <v>36.549999999999997</v>
      </c>
      <c r="O43" s="112">
        <f t="shared" si="1"/>
        <v>-0.25</v>
      </c>
      <c r="P43">
        <v>15.125827633378933</v>
      </c>
      <c r="Q43">
        <v>8.2829548563611493</v>
      </c>
      <c r="R43">
        <v>0</v>
      </c>
      <c r="S43">
        <v>1.9664569083447332</v>
      </c>
      <c r="T43">
        <v>10.924760601915185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36.299999999999997</v>
      </c>
      <c r="E44">
        <f>GT!N44</f>
        <v>0</v>
      </c>
      <c r="F44">
        <f t="shared" si="4"/>
        <v>90</v>
      </c>
      <c r="G44">
        <f t="shared" si="5"/>
        <v>36.299999999999997</v>
      </c>
      <c r="H44" s="112"/>
      <c r="I44">
        <f>BRPL_EOD!AA44+BRPL_EOD!AB44</f>
        <v>15.23</v>
      </c>
      <c r="J44">
        <f>BYPL_EOD!AA44+BYPL_EOD!AB44</f>
        <v>8.34</v>
      </c>
      <c r="K44">
        <f>MES_EOD!AA44+MES_EOD!AB44</f>
        <v>0</v>
      </c>
      <c r="L44">
        <f>NDMC_EOD!AA44+NDMC_EOD!AB44</f>
        <v>1.98</v>
      </c>
      <c r="M44">
        <f>TPDDL_EOD!AA44+TPDDL_EOD!AB44</f>
        <v>11</v>
      </c>
      <c r="N44">
        <f t="shared" si="0"/>
        <v>36.549999999999997</v>
      </c>
      <c r="O44" s="112">
        <f t="shared" si="1"/>
        <v>-0.25</v>
      </c>
      <c r="P44">
        <v>15.125827633378933</v>
      </c>
      <c r="Q44">
        <v>8.2829548563611493</v>
      </c>
      <c r="R44">
        <v>0</v>
      </c>
      <c r="S44">
        <v>1.9664569083447332</v>
      </c>
      <c r="T44">
        <v>10.924760601915185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36.299999999999997</v>
      </c>
      <c r="E45">
        <f>GT!N45</f>
        <v>0</v>
      </c>
      <c r="F45">
        <f t="shared" si="4"/>
        <v>90</v>
      </c>
      <c r="G45">
        <f t="shared" si="5"/>
        <v>36.299999999999997</v>
      </c>
      <c r="H45" s="112"/>
      <c r="I45">
        <f>BRPL_EOD!AA45+BRPL_EOD!AB45</f>
        <v>15.23</v>
      </c>
      <c r="J45">
        <f>BYPL_EOD!AA45+BYPL_EOD!AB45</f>
        <v>8.34</v>
      </c>
      <c r="K45">
        <f>MES_EOD!AA45+MES_EOD!AB45</f>
        <v>0</v>
      </c>
      <c r="L45">
        <f>NDMC_EOD!AA45+NDMC_EOD!AB45</f>
        <v>1.98</v>
      </c>
      <c r="M45">
        <f>TPDDL_EOD!AA45+TPDDL_EOD!AB45</f>
        <v>11</v>
      </c>
      <c r="N45">
        <f t="shared" si="0"/>
        <v>36.549999999999997</v>
      </c>
      <c r="O45" s="112">
        <f t="shared" si="1"/>
        <v>-0.25</v>
      </c>
      <c r="P45">
        <v>15.125827633378933</v>
      </c>
      <c r="Q45">
        <v>8.2829548563611493</v>
      </c>
      <c r="R45">
        <v>0</v>
      </c>
      <c r="S45">
        <v>1.9664569083447332</v>
      </c>
      <c r="T45">
        <v>10.924760601915185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36.299999999999997</v>
      </c>
      <c r="E46">
        <f>GT!N46</f>
        <v>0</v>
      </c>
      <c r="F46">
        <f t="shared" si="4"/>
        <v>90</v>
      </c>
      <c r="G46">
        <f t="shared" si="5"/>
        <v>36.299999999999997</v>
      </c>
      <c r="H46" s="112"/>
      <c r="I46">
        <f>BRPL_EOD!AA46+BRPL_EOD!AB46</f>
        <v>15.23</v>
      </c>
      <c r="J46">
        <f>BYPL_EOD!AA46+BYPL_EOD!AB46</f>
        <v>8.34</v>
      </c>
      <c r="K46">
        <f>MES_EOD!AA46+MES_EOD!AB46</f>
        <v>0</v>
      </c>
      <c r="L46">
        <f>NDMC_EOD!AA46+NDMC_EOD!AB46</f>
        <v>1.98</v>
      </c>
      <c r="M46">
        <f>TPDDL_EOD!AA46+TPDDL_EOD!AB46</f>
        <v>11</v>
      </c>
      <c r="N46">
        <f t="shared" si="0"/>
        <v>36.549999999999997</v>
      </c>
      <c r="O46" s="112">
        <f t="shared" si="1"/>
        <v>-0.25</v>
      </c>
      <c r="P46">
        <v>15.125827633378933</v>
      </c>
      <c r="Q46">
        <v>8.2829548563611493</v>
      </c>
      <c r="R46">
        <v>0</v>
      </c>
      <c r="S46">
        <v>1.9664569083447332</v>
      </c>
      <c r="T46">
        <v>10.924760601915185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36.299999999999997</v>
      </c>
      <c r="E47">
        <f>GT!N47</f>
        <v>0</v>
      </c>
      <c r="F47">
        <f t="shared" si="4"/>
        <v>90</v>
      </c>
      <c r="G47">
        <f t="shared" si="5"/>
        <v>36.299999999999997</v>
      </c>
      <c r="H47" s="112"/>
      <c r="I47">
        <f>BRPL_EOD!AA47+BRPL_EOD!AB47</f>
        <v>15.23</v>
      </c>
      <c r="J47">
        <f>BYPL_EOD!AA47+BYPL_EOD!AB47</f>
        <v>8.34</v>
      </c>
      <c r="K47">
        <f>MES_EOD!AA47+MES_EOD!AB47</f>
        <v>0</v>
      </c>
      <c r="L47">
        <f>NDMC_EOD!AA47+NDMC_EOD!AB47</f>
        <v>1.98</v>
      </c>
      <c r="M47">
        <f>TPDDL_EOD!AA47+TPDDL_EOD!AB47</f>
        <v>11</v>
      </c>
      <c r="N47">
        <f t="shared" si="0"/>
        <v>36.549999999999997</v>
      </c>
      <c r="O47" s="112">
        <f t="shared" si="1"/>
        <v>-0.25</v>
      </c>
      <c r="P47">
        <v>15.125827633378933</v>
      </c>
      <c r="Q47">
        <v>8.2829548563611493</v>
      </c>
      <c r="R47">
        <v>0</v>
      </c>
      <c r="S47">
        <v>1.9664569083447332</v>
      </c>
      <c r="T47">
        <v>10.924760601915185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36.299999999999997</v>
      </c>
      <c r="E48">
        <f>GT!N48</f>
        <v>0</v>
      </c>
      <c r="F48">
        <f t="shared" si="4"/>
        <v>90</v>
      </c>
      <c r="G48">
        <f t="shared" si="5"/>
        <v>36.299999999999997</v>
      </c>
      <c r="H48" s="112"/>
      <c r="I48">
        <f>BRPL_EOD!AA48+BRPL_EOD!AB48</f>
        <v>15.23</v>
      </c>
      <c r="J48">
        <f>BYPL_EOD!AA48+BYPL_EOD!AB48</f>
        <v>8.34</v>
      </c>
      <c r="K48">
        <f>MES_EOD!AA48+MES_EOD!AB48</f>
        <v>0</v>
      </c>
      <c r="L48">
        <f>NDMC_EOD!AA48+NDMC_EOD!AB48</f>
        <v>1.98</v>
      </c>
      <c r="M48">
        <f>TPDDL_EOD!AA48+TPDDL_EOD!AB48</f>
        <v>11</v>
      </c>
      <c r="N48">
        <f t="shared" si="0"/>
        <v>36.549999999999997</v>
      </c>
      <c r="O48" s="112">
        <f t="shared" si="1"/>
        <v>-0.25</v>
      </c>
      <c r="P48">
        <v>15.125827633378933</v>
      </c>
      <c r="Q48">
        <v>8.2829548563611493</v>
      </c>
      <c r="R48">
        <v>0</v>
      </c>
      <c r="S48">
        <v>1.9664569083447332</v>
      </c>
      <c r="T48">
        <v>10.924760601915185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36.299999999999997</v>
      </c>
      <c r="E49">
        <f>GT!N49</f>
        <v>0</v>
      </c>
      <c r="F49">
        <f t="shared" si="4"/>
        <v>90</v>
      </c>
      <c r="G49">
        <f t="shared" si="5"/>
        <v>36.299999999999997</v>
      </c>
      <c r="H49" s="112"/>
      <c r="I49">
        <f>BRPL_EOD!AA49+BRPL_EOD!AB49</f>
        <v>15.23</v>
      </c>
      <c r="J49">
        <f>BYPL_EOD!AA49+BYPL_EOD!AB49</f>
        <v>8.34</v>
      </c>
      <c r="K49">
        <f>MES_EOD!AA49+MES_EOD!AB49</f>
        <v>0</v>
      </c>
      <c r="L49">
        <f>NDMC_EOD!AA49+NDMC_EOD!AB49</f>
        <v>1.98</v>
      </c>
      <c r="M49">
        <f>TPDDL_EOD!AA49+TPDDL_EOD!AB49</f>
        <v>11</v>
      </c>
      <c r="N49">
        <f t="shared" si="0"/>
        <v>36.549999999999997</v>
      </c>
      <c r="O49" s="112">
        <f t="shared" si="1"/>
        <v>-0.25</v>
      </c>
      <c r="P49">
        <v>15.125827633378933</v>
      </c>
      <c r="Q49">
        <v>8.2829548563611493</v>
      </c>
      <c r="R49">
        <v>0</v>
      </c>
      <c r="S49">
        <v>1.9664569083447332</v>
      </c>
      <c r="T49">
        <v>10.924760601915185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36.299999999999997</v>
      </c>
      <c r="E50">
        <f>GT!N50</f>
        <v>0</v>
      </c>
      <c r="F50">
        <f t="shared" si="4"/>
        <v>90</v>
      </c>
      <c r="G50">
        <f t="shared" si="5"/>
        <v>36.299999999999997</v>
      </c>
      <c r="H50" s="112"/>
      <c r="I50">
        <f>BRPL_EOD!AA50+BRPL_EOD!AB50</f>
        <v>15.23</v>
      </c>
      <c r="J50">
        <f>BYPL_EOD!AA50+BYPL_EOD!AB50</f>
        <v>8.34</v>
      </c>
      <c r="K50">
        <f>MES_EOD!AA50+MES_EOD!AB50</f>
        <v>0</v>
      </c>
      <c r="L50">
        <f>NDMC_EOD!AA50+NDMC_EOD!AB50</f>
        <v>1.98</v>
      </c>
      <c r="M50">
        <f>TPDDL_EOD!AA50+TPDDL_EOD!AB50</f>
        <v>11</v>
      </c>
      <c r="N50">
        <f t="shared" si="0"/>
        <v>36.549999999999997</v>
      </c>
      <c r="O50" s="112">
        <f t="shared" si="1"/>
        <v>-0.25</v>
      </c>
      <c r="P50">
        <v>15.125827633378933</v>
      </c>
      <c r="Q50">
        <v>8.2829548563611493</v>
      </c>
      <c r="R50">
        <v>0</v>
      </c>
      <c r="S50">
        <v>1.9664569083447332</v>
      </c>
      <c r="T50">
        <v>10.924760601915185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36.299999999999997</v>
      </c>
      <c r="E51">
        <f>GT!N51</f>
        <v>0</v>
      </c>
      <c r="F51">
        <f t="shared" si="4"/>
        <v>90</v>
      </c>
      <c r="G51">
        <f t="shared" si="5"/>
        <v>36.299999999999997</v>
      </c>
      <c r="H51" s="112"/>
      <c r="I51">
        <f>BRPL_EOD!AA51+BRPL_EOD!AB51</f>
        <v>15.23</v>
      </c>
      <c r="J51">
        <f>BYPL_EOD!AA51+BYPL_EOD!AB51</f>
        <v>8.34</v>
      </c>
      <c r="K51">
        <f>MES_EOD!AA51+MES_EOD!AB51</f>
        <v>0</v>
      </c>
      <c r="L51">
        <f>NDMC_EOD!AA51+NDMC_EOD!AB51</f>
        <v>1.98</v>
      </c>
      <c r="M51">
        <f>TPDDL_EOD!AA51+TPDDL_EOD!AB51</f>
        <v>11</v>
      </c>
      <c r="N51">
        <f t="shared" si="0"/>
        <v>36.549999999999997</v>
      </c>
      <c r="O51" s="112">
        <f t="shared" si="1"/>
        <v>-0.25</v>
      </c>
      <c r="P51">
        <v>15.125827633378933</v>
      </c>
      <c r="Q51">
        <v>8.2829548563611493</v>
      </c>
      <c r="R51">
        <v>0</v>
      </c>
      <c r="S51">
        <v>1.9664569083447332</v>
      </c>
      <c r="T51">
        <v>10.924760601915185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35.299999999999997</v>
      </c>
      <c r="E52">
        <f>GT!N52</f>
        <v>0</v>
      </c>
      <c r="F52">
        <f t="shared" si="4"/>
        <v>90</v>
      </c>
      <c r="G52">
        <f t="shared" si="5"/>
        <v>35.299999999999997</v>
      </c>
      <c r="H52" s="112"/>
      <c r="I52">
        <f>BRPL_EOD!AA52+BRPL_EOD!AB52</f>
        <v>14.58</v>
      </c>
      <c r="J52">
        <f>BYPL_EOD!AA52+BYPL_EOD!AB52</f>
        <v>8</v>
      </c>
      <c r="K52">
        <f>MES_EOD!AA52+MES_EOD!AB52</f>
        <v>0</v>
      </c>
      <c r="L52">
        <f>NDMC_EOD!AA52+NDMC_EOD!AB52</f>
        <v>1.98</v>
      </c>
      <c r="M52">
        <f>TPDDL_EOD!AA52+TPDDL_EOD!AB52</f>
        <v>11</v>
      </c>
      <c r="N52">
        <f t="shared" si="0"/>
        <v>35.56</v>
      </c>
      <c r="O52" s="112">
        <f t="shared" si="1"/>
        <v>-0.26000000000000512</v>
      </c>
      <c r="P52">
        <v>14.473397075365577</v>
      </c>
      <c r="Q52">
        <v>7.9415073115860508</v>
      </c>
      <c r="R52">
        <v>0</v>
      </c>
      <c r="S52">
        <v>1.9655230596175475</v>
      </c>
      <c r="T52">
        <v>10.91957255343082</v>
      </c>
      <c r="U52" s="114">
        <f t="shared" si="2"/>
        <v>35.29999999999999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35.299999999999997</v>
      </c>
      <c r="E53">
        <f>GT!N53</f>
        <v>0</v>
      </c>
      <c r="F53">
        <f t="shared" si="4"/>
        <v>90</v>
      </c>
      <c r="G53">
        <f t="shared" si="5"/>
        <v>35.299999999999997</v>
      </c>
      <c r="H53" s="112"/>
      <c r="I53">
        <f>BRPL_EOD!AA53+BRPL_EOD!AB53</f>
        <v>14.58</v>
      </c>
      <c r="J53">
        <f>BYPL_EOD!AA53+BYPL_EOD!AB53</f>
        <v>8</v>
      </c>
      <c r="K53">
        <f>MES_EOD!AA53+MES_EOD!AB53</f>
        <v>0</v>
      </c>
      <c r="L53">
        <f>NDMC_EOD!AA53+NDMC_EOD!AB53</f>
        <v>1.98</v>
      </c>
      <c r="M53">
        <f>TPDDL_EOD!AA53+TPDDL_EOD!AB53</f>
        <v>11</v>
      </c>
      <c r="N53">
        <f t="shared" si="0"/>
        <v>35.56</v>
      </c>
      <c r="O53" s="112">
        <f t="shared" si="1"/>
        <v>-0.26000000000000512</v>
      </c>
      <c r="P53">
        <v>14.473397075365577</v>
      </c>
      <c r="Q53">
        <v>7.9415073115860508</v>
      </c>
      <c r="R53">
        <v>0</v>
      </c>
      <c r="S53">
        <v>1.9655230596175475</v>
      </c>
      <c r="T53">
        <v>10.91957255343082</v>
      </c>
      <c r="U53" s="114">
        <f t="shared" si="2"/>
        <v>35.29999999999999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35.299999999999997</v>
      </c>
      <c r="E54">
        <f>GT!N54</f>
        <v>0</v>
      </c>
      <c r="F54">
        <f t="shared" si="4"/>
        <v>90</v>
      </c>
      <c r="G54">
        <f t="shared" si="5"/>
        <v>35.299999999999997</v>
      </c>
      <c r="H54" s="112"/>
      <c r="I54">
        <f>BRPL_EOD!AA54+BRPL_EOD!AB54</f>
        <v>14.58</v>
      </c>
      <c r="J54">
        <f>BYPL_EOD!AA54+BYPL_EOD!AB54</f>
        <v>8</v>
      </c>
      <c r="K54">
        <f>MES_EOD!AA54+MES_EOD!AB54</f>
        <v>0</v>
      </c>
      <c r="L54">
        <f>NDMC_EOD!AA54+NDMC_EOD!AB54</f>
        <v>1.98</v>
      </c>
      <c r="M54">
        <f>TPDDL_EOD!AA54+TPDDL_EOD!AB54</f>
        <v>11</v>
      </c>
      <c r="N54">
        <f t="shared" si="0"/>
        <v>35.56</v>
      </c>
      <c r="O54" s="112">
        <f t="shared" si="1"/>
        <v>-0.26000000000000512</v>
      </c>
      <c r="P54">
        <v>14.473397075365577</v>
      </c>
      <c r="Q54">
        <v>7.9415073115860508</v>
      </c>
      <c r="R54">
        <v>0</v>
      </c>
      <c r="S54">
        <v>1.9655230596175475</v>
      </c>
      <c r="T54">
        <v>10.91957255343082</v>
      </c>
      <c r="U54" s="114">
        <f t="shared" si="2"/>
        <v>35.29999999999999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35.299999999999997</v>
      </c>
      <c r="E55">
        <f>GT!N55</f>
        <v>0</v>
      </c>
      <c r="F55">
        <f t="shared" si="4"/>
        <v>90</v>
      </c>
      <c r="G55">
        <f t="shared" si="5"/>
        <v>35.299999999999997</v>
      </c>
      <c r="H55" s="112"/>
      <c r="I55">
        <f>BRPL_EOD!AA55+BRPL_EOD!AB55</f>
        <v>14.58</v>
      </c>
      <c r="J55">
        <f>BYPL_EOD!AA55+BYPL_EOD!AB55</f>
        <v>8</v>
      </c>
      <c r="K55">
        <f>MES_EOD!AA55+MES_EOD!AB55</f>
        <v>0</v>
      </c>
      <c r="L55">
        <f>NDMC_EOD!AA55+NDMC_EOD!AB55</f>
        <v>1.98</v>
      </c>
      <c r="M55">
        <f>TPDDL_EOD!AA55+TPDDL_EOD!AB55</f>
        <v>11</v>
      </c>
      <c r="N55">
        <f t="shared" si="0"/>
        <v>35.56</v>
      </c>
      <c r="O55" s="112">
        <f t="shared" si="1"/>
        <v>-0.26000000000000512</v>
      </c>
      <c r="P55">
        <v>14.473397075365577</v>
      </c>
      <c r="Q55">
        <v>7.9415073115860508</v>
      </c>
      <c r="R55">
        <v>0</v>
      </c>
      <c r="S55">
        <v>1.9655230596175475</v>
      </c>
      <c r="T55">
        <v>10.91957255343082</v>
      </c>
      <c r="U55" s="114">
        <f t="shared" si="2"/>
        <v>35.29999999999999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35.299999999999997</v>
      </c>
      <c r="E56">
        <f>GT!N56</f>
        <v>0</v>
      </c>
      <c r="F56">
        <f t="shared" si="4"/>
        <v>90</v>
      </c>
      <c r="G56">
        <f t="shared" si="5"/>
        <v>35.299999999999997</v>
      </c>
      <c r="H56" s="112"/>
      <c r="I56">
        <f>BRPL_EOD!AA56+BRPL_EOD!AB56</f>
        <v>14.58</v>
      </c>
      <c r="J56">
        <f>BYPL_EOD!AA56+BYPL_EOD!AB56</f>
        <v>8</v>
      </c>
      <c r="K56">
        <f>MES_EOD!AA56+MES_EOD!AB56</f>
        <v>0</v>
      </c>
      <c r="L56">
        <f>NDMC_EOD!AA56+NDMC_EOD!AB56</f>
        <v>1.98</v>
      </c>
      <c r="M56">
        <f>TPDDL_EOD!AA56+TPDDL_EOD!AB56</f>
        <v>11</v>
      </c>
      <c r="N56">
        <f t="shared" si="0"/>
        <v>35.56</v>
      </c>
      <c r="O56" s="112">
        <f t="shared" si="1"/>
        <v>-0.26000000000000512</v>
      </c>
      <c r="P56">
        <v>14.473397075365577</v>
      </c>
      <c r="Q56">
        <v>7.9415073115860508</v>
      </c>
      <c r="R56">
        <v>0</v>
      </c>
      <c r="S56">
        <v>1.9655230596175475</v>
      </c>
      <c r="T56">
        <v>10.91957255343082</v>
      </c>
      <c r="U56" s="114">
        <f t="shared" si="2"/>
        <v>35.29999999999999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35.299999999999997</v>
      </c>
      <c r="E57">
        <f>GT!N57</f>
        <v>0</v>
      </c>
      <c r="F57">
        <f t="shared" si="4"/>
        <v>90</v>
      </c>
      <c r="G57">
        <f t="shared" si="5"/>
        <v>35.299999999999997</v>
      </c>
      <c r="H57" s="112"/>
      <c r="I57">
        <f>BRPL_EOD!AA57+BRPL_EOD!AB57</f>
        <v>14.58</v>
      </c>
      <c r="J57">
        <f>BYPL_EOD!AA57+BYPL_EOD!AB57</f>
        <v>8</v>
      </c>
      <c r="K57">
        <f>MES_EOD!AA57+MES_EOD!AB57</f>
        <v>0</v>
      </c>
      <c r="L57">
        <f>NDMC_EOD!AA57+NDMC_EOD!AB57</f>
        <v>1.98</v>
      </c>
      <c r="M57">
        <f>TPDDL_EOD!AA57+TPDDL_EOD!AB57</f>
        <v>11</v>
      </c>
      <c r="N57">
        <f t="shared" si="0"/>
        <v>35.56</v>
      </c>
      <c r="O57" s="112">
        <f t="shared" si="1"/>
        <v>-0.26000000000000512</v>
      </c>
      <c r="P57">
        <v>14.473397075365577</v>
      </c>
      <c r="Q57">
        <v>7.9415073115860508</v>
      </c>
      <c r="R57">
        <v>0</v>
      </c>
      <c r="S57">
        <v>1.9655230596175475</v>
      </c>
      <c r="T57">
        <v>10.91957255343082</v>
      </c>
      <c r="U57" s="114">
        <f t="shared" si="2"/>
        <v>35.29999999999999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34.299999999999997</v>
      </c>
      <c r="E58">
        <f>GT!N58</f>
        <v>0</v>
      </c>
      <c r="F58">
        <f t="shared" si="4"/>
        <v>90</v>
      </c>
      <c r="G58">
        <f t="shared" si="5"/>
        <v>34.299999999999997</v>
      </c>
      <c r="H58" s="112"/>
      <c r="I58">
        <f>BRPL_EOD!AA58+BRPL_EOD!AB58</f>
        <v>13.58</v>
      </c>
      <c r="J58">
        <f>BYPL_EOD!AA58+BYPL_EOD!AB58</f>
        <v>8</v>
      </c>
      <c r="K58">
        <f>MES_EOD!AA58+MES_EOD!AB58</f>
        <v>0</v>
      </c>
      <c r="L58">
        <f>NDMC_EOD!AA58+NDMC_EOD!AB58</f>
        <v>1.98</v>
      </c>
      <c r="M58">
        <f>TPDDL_EOD!AA58+TPDDL_EOD!AB58</f>
        <v>11</v>
      </c>
      <c r="N58">
        <f t="shared" si="0"/>
        <v>34.56</v>
      </c>
      <c r="O58" s="112">
        <f t="shared" si="1"/>
        <v>-0.26000000000000512</v>
      </c>
      <c r="P58">
        <v>13.477835648148146</v>
      </c>
      <c r="Q58">
        <v>7.939814814814814</v>
      </c>
      <c r="R58">
        <v>0</v>
      </c>
      <c r="S58">
        <v>1.9651041666666664</v>
      </c>
      <c r="T58">
        <v>10.917245370370368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34.299999999999997</v>
      </c>
      <c r="E59">
        <f>GT!N59</f>
        <v>0</v>
      </c>
      <c r="F59">
        <f t="shared" si="4"/>
        <v>90</v>
      </c>
      <c r="G59">
        <f t="shared" si="5"/>
        <v>34.299999999999997</v>
      </c>
      <c r="H59" s="112"/>
      <c r="I59">
        <f>BRPL_EOD!AA59+BRPL_EOD!AB59</f>
        <v>13.58</v>
      </c>
      <c r="J59">
        <f>BYPL_EOD!AA59+BYPL_EOD!AB59</f>
        <v>8</v>
      </c>
      <c r="K59">
        <f>MES_EOD!AA59+MES_EOD!AB59</f>
        <v>0</v>
      </c>
      <c r="L59">
        <f>NDMC_EOD!AA59+NDMC_EOD!AB59</f>
        <v>1.98</v>
      </c>
      <c r="M59">
        <f>TPDDL_EOD!AA59+TPDDL_EOD!AB59</f>
        <v>11</v>
      </c>
      <c r="N59">
        <f t="shared" si="0"/>
        <v>34.56</v>
      </c>
      <c r="O59" s="112">
        <f t="shared" si="1"/>
        <v>-0.26000000000000512</v>
      </c>
      <c r="P59">
        <v>13.477835648148146</v>
      </c>
      <c r="Q59">
        <v>7.939814814814814</v>
      </c>
      <c r="R59">
        <v>0</v>
      </c>
      <c r="S59">
        <v>1.9651041666666664</v>
      </c>
      <c r="T59">
        <v>10.917245370370368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34.299999999999997</v>
      </c>
      <c r="E60">
        <f>GT!N60</f>
        <v>0</v>
      </c>
      <c r="F60">
        <f t="shared" si="4"/>
        <v>90</v>
      </c>
      <c r="G60">
        <f t="shared" si="5"/>
        <v>34.299999999999997</v>
      </c>
      <c r="H60" s="112"/>
      <c r="I60">
        <f>BRPL_EOD!AA60+BRPL_EOD!AB60</f>
        <v>13.58</v>
      </c>
      <c r="J60">
        <f>BYPL_EOD!AA60+BYPL_EOD!AB60</f>
        <v>8</v>
      </c>
      <c r="K60">
        <f>MES_EOD!AA60+MES_EOD!AB60</f>
        <v>0</v>
      </c>
      <c r="L60">
        <f>NDMC_EOD!AA60+NDMC_EOD!AB60</f>
        <v>1.98</v>
      </c>
      <c r="M60">
        <f>TPDDL_EOD!AA60+TPDDL_EOD!AB60</f>
        <v>11</v>
      </c>
      <c r="N60">
        <f t="shared" si="0"/>
        <v>34.56</v>
      </c>
      <c r="O60" s="112">
        <f t="shared" si="1"/>
        <v>-0.26000000000000512</v>
      </c>
      <c r="P60">
        <v>13.477835648148146</v>
      </c>
      <c r="Q60">
        <v>7.939814814814814</v>
      </c>
      <c r="R60">
        <v>0</v>
      </c>
      <c r="S60">
        <v>1.9651041666666664</v>
      </c>
      <c r="T60">
        <v>10.917245370370368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34.299999999999997</v>
      </c>
      <c r="E61">
        <f>GT!N61</f>
        <v>0</v>
      </c>
      <c r="F61">
        <f t="shared" si="4"/>
        <v>90</v>
      </c>
      <c r="G61">
        <f t="shared" si="5"/>
        <v>34.299999999999997</v>
      </c>
      <c r="H61" s="112"/>
      <c r="I61">
        <f>BRPL_EOD!AA61+BRPL_EOD!AB61</f>
        <v>13.58</v>
      </c>
      <c r="J61">
        <f>BYPL_EOD!AA61+BYPL_EOD!AB61</f>
        <v>8</v>
      </c>
      <c r="K61">
        <f>MES_EOD!AA61+MES_EOD!AB61</f>
        <v>0</v>
      </c>
      <c r="L61">
        <f>NDMC_EOD!AA61+NDMC_EOD!AB61</f>
        <v>1.98</v>
      </c>
      <c r="M61">
        <f>TPDDL_EOD!AA61+TPDDL_EOD!AB61</f>
        <v>11</v>
      </c>
      <c r="N61">
        <f t="shared" si="0"/>
        <v>34.56</v>
      </c>
      <c r="O61" s="112">
        <f t="shared" si="1"/>
        <v>-0.26000000000000512</v>
      </c>
      <c r="P61">
        <v>13.477835648148146</v>
      </c>
      <c r="Q61">
        <v>7.939814814814814</v>
      </c>
      <c r="R61">
        <v>0</v>
      </c>
      <c r="S61">
        <v>1.9651041666666664</v>
      </c>
      <c r="T61">
        <v>10.917245370370368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34.299999999999997</v>
      </c>
      <c r="E62">
        <f>GT!N62</f>
        <v>0</v>
      </c>
      <c r="F62">
        <f t="shared" si="4"/>
        <v>90</v>
      </c>
      <c r="G62">
        <f t="shared" si="5"/>
        <v>34.299999999999997</v>
      </c>
      <c r="H62" s="112"/>
      <c r="I62">
        <f>BRPL_EOD!AA62+BRPL_EOD!AB62</f>
        <v>13.58</v>
      </c>
      <c r="J62">
        <f>BYPL_EOD!AA62+BYPL_EOD!AB62</f>
        <v>8</v>
      </c>
      <c r="K62">
        <f>MES_EOD!AA62+MES_EOD!AB62</f>
        <v>0</v>
      </c>
      <c r="L62">
        <f>NDMC_EOD!AA62+NDMC_EOD!AB62</f>
        <v>1.98</v>
      </c>
      <c r="M62">
        <f>TPDDL_EOD!AA62+TPDDL_EOD!AB62</f>
        <v>11</v>
      </c>
      <c r="N62">
        <f t="shared" si="0"/>
        <v>34.56</v>
      </c>
      <c r="O62" s="112">
        <f t="shared" si="1"/>
        <v>-0.26000000000000512</v>
      </c>
      <c r="P62">
        <v>13.477835648148146</v>
      </c>
      <c r="Q62">
        <v>7.939814814814814</v>
      </c>
      <c r="R62">
        <v>0</v>
      </c>
      <c r="S62">
        <v>1.9651041666666664</v>
      </c>
      <c r="T62">
        <v>10.917245370370368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34.299999999999997</v>
      </c>
      <c r="E63">
        <f>GT!N63</f>
        <v>0</v>
      </c>
      <c r="F63">
        <f t="shared" si="4"/>
        <v>90</v>
      </c>
      <c r="G63">
        <f t="shared" si="5"/>
        <v>34.299999999999997</v>
      </c>
      <c r="H63" s="112"/>
      <c r="I63">
        <f>BRPL_EOD!AA63+BRPL_EOD!AB63</f>
        <v>13.58</v>
      </c>
      <c r="J63">
        <f>BYPL_EOD!AA63+BYPL_EOD!AB63</f>
        <v>8</v>
      </c>
      <c r="K63">
        <f>MES_EOD!AA63+MES_EOD!AB63</f>
        <v>0</v>
      </c>
      <c r="L63">
        <f>NDMC_EOD!AA63+NDMC_EOD!AB63</f>
        <v>1.98</v>
      </c>
      <c r="M63">
        <f>TPDDL_EOD!AA63+TPDDL_EOD!AB63</f>
        <v>11</v>
      </c>
      <c r="N63">
        <f t="shared" si="0"/>
        <v>34.56</v>
      </c>
      <c r="O63" s="112">
        <f t="shared" si="1"/>
        <v>-0.26000000000000512</v>
      </c>
      <c r="P63">
        <v>13.477835648148146</v>
      </c>
      <c r="Q63">
        <v>7.939814814814814</v>
      </c>
      <c r="R63">
        <v>0</v>
      </c>
      <c r="S63">
        <v>1.9651041666666664</v>
      </c>
      <c r="T63">
        <v>10.917245370370368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34.299999999999997</v>
      </c>
      <c r="E64">
        <f>GT!N64</f>
        <v>0</v>
      </c>
      <c r="F64">
        <f t="shared" si="4"/>
        <v>90</v>
      </c>
      <c r="G64">
        <f t="shared" si="5"/>
        <v>34.299999999999997</v>
      </c>
      <c r="H64" s="112"/>
      <c r="I64">
        <f>BRPL_EOD!AA64+BRPL_EOD!AB64</f>
        <v>13.58</v>
      </c>
      <c r="J64">
        <f>BYPL_EOD!AA64+BYPL_EOD!AB64</f>
        <v>8</v>
      </c>
      <c r="K64">
        <f>MES_EOD!AA64+MES_EOD!AB64</f>
        <v>0</v>
      </c>
      <c r="L64">
        <f>NDMC_EOD!AA64+NDMC_EOD!AB64</f>
        <v>1.98</v>
      </c>
      <c r="M64">
        <f>TPDDL_EOD!AA64+TPDDL_EOD!AB64</f>
        <v>11</v>
      </c>
      <c r="N64">
        <f t="shared" si="0"/>
        <v>34.56</v>
      </c>
      <c r="O64" s="112">
        <f t="shared" si="1"/>
        <v>-0.26000000000000512</v>
      </c>
      <c r="P64">
        <v>13.477835648148146</v>
      </c>
      <c r="Q64">
        <v>7.939814814814814</v>
      </c>
      <c r="R64">
        <v>0</v>
      </c>
      <c r="S64">
        <v>1.9651041666666664</v>
      </c>
      <c r="T64">
        <v>10.917245370370368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34.299999999999997</v>
      </c>
      <c r="E65">
        <f>GT!N65</f>
        <v>0</v>
      </c>
      <c r="F65">
        <f t="shared" si="4"/>
        <v>90</v>
      </c>
      <c r="G65">
        <f t="shared" si="5"/>
        <v>34.299999999999997</v>
      </c>
      <c r="H65" s="112"/>
      <c r="I65">
        <f>BRPL_EOD!AA65+BRPL_EOD!AB65</f>
        <v>13.58</v>
      </c>
      <c r="J65">
        <f>BYPL_EOD!AA65+BYPL_EOD!AB65</f>
        <v>8</v>
      </c>
      <c r="K65">
        <f>MES_EOD!AA65+MES_EOD!AB65</f>
        <v>0</v>
      </c>
      <c r="L65">
        <f>NDMC_EOD!AA65+NDMC_EOD!AB65</f>
        <v>1.98</v>
      </c>
      <c r="M65">
        <f>TPDDL_EOD!AA65+TPDDL_EOD!AB65</f>
        <v>11</v>
      </c>
      <c r="N65">
        <f t="shared" si="0"/>
        <v>34.56</v>
      </c>
      <c r="O65" s="112">
        <f t="shared" si="1"/>
        <v>-0.26000000000000512</v>
      </c>
      <c r="P65">
        <v>13.477835648148146</v>
      </c>
      <c r="Q65">
        <v>7.939814814814814</v>
      </c>
      <c r="R65">
        <v>0</v>
      </c>
      <c r="S65">
        <v>1.9651041666666664</v>
      </c>
      <c r="T65">
        <v>10.917245370370368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34.299999999999997</v>
      </c>
      <c r="E66">
        <f>GT!N66</f>
        <v>0</v>
      </c>
      <c r="F66">
        <f t="shared" si="4"/>
        <v>90</v>
      </c>
      <c r="G66">
        <f t="shared" si="5"/>
        <v>34.299999999999997</v>
      </c>
      <c r="H66" s="112"/>
      <c r="I66">
        <f>BRPL_EOD!AA66+BRPL_EOD!AB66</f>
        <v>13.58</v>
      </c>
      <c r="J66">
        <f>BYPL_EOD!AA66+BYPL_EOD!AB66</f>
        <v>8</v>
      </c>
      <c r="K66">
        <f>MES_EOD!AA66+MES_EOD!AB66</f>
        <v>0</v>
      </c>
      <c r="L66">
        <f>NDMC_EOD!AA66+NDMC_EOD!AB66</f>
        <v>1.98</v>
      </c>
      <c r="M66">
        <f>TPDDL_EOD!AA66+TPDDL_EOD!AB66</f>
        <v>11</v>
      </c>
      <c r="N66">
        <f t="shared" si="0"/>
        <v>34.56</v>
      </c>
      <c r="O66" s="112">
        <f t="shared" si="1"/>
        <v>-0.26000000000000512</v>
      </c>
      <c r="P66">
        <v>13.477835648148146</v>
      </c>
      <c r="Q66">
        <v>7.939814814814814</v>
      </c>
      <c r="R66">
        <v>0</v>
      </c>
      <c r="S66">
        <v>1.9651041666666664</v>
      </c>
      <c r="T66">
        <v>10.917245370370368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34.299999999999997</v>
      </c>
      <c r="E67">
        <f>GT!N67</f>
        <v>0</v>
      </c>
      <c r="F67">
        <f t="shared" si="4"/>
        <v>90</v>
      </c>
      <c r="G67">
        <f t="shared" si="5"/>
        <v>34.299999999999997</v>
      </c>
      <c r="H67" s="112"/>
      <c r="I67">
        <f>BRPL_EOD!AA67+BRPL_EOD!AB67</f>
        <v>13.58</v>
      </c>
      <c r="J67">
        <f>BYPL_EOD!AA67+BYPL_EOD!AB67</f>
        <v>8</v>
      </c>
      <c r="K67">
        <f>MES_EOD!AA67+MES_EOD!AB67</f>
        <v>0</v>
      </c>
      <c r="L67">
        <f>NDMC_EOD!AA67+NDMC_EOD!AB67</f>
        <v>1.98</v>
      </c>
      <c r="M67">
        <f>TPDDL_EOD!AA67+TPDDL_EOD!AB67</f>
        <v>11</v>
      </c>
      <c r="N67">
        <f t="shared" ref="N67:N98" si="6">SUM(I67:M67)</f>
        <v>34.56</v>
      </c>
      <c r="O67" s="112">
        <f t="shared" ref="O67:O98" si="7">G67-N67</f>
        <v>-0.26000000000000512</v>
      </c>
      <c r="P67">
        <v>13.477835648148146</v>
      </c>
      <c r="Q67">
        <v>7.939814814814814</v>
      </c>
      <c r="R67">
        <v>0</v>
      </c>
      <c r="S67">
        <v>1.9651041666666664</v>
      </c>
      <c r="T67">
        <v>10.917245370370368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34.299999999999997</v>
      </c>
      <c r="E68">
        <f>GT!N68</f>
        <v>0</v>
      </c>
      <c r="F68">
        <f t="shared" ref="F68:F98" si="10">B68+C68</f>
        <v>90</v>
      </c>
      <c r="G68">
        <f t="shared" ref="G68:G98" si="11">D68+E68-X68</f>
        <v>34.299999999999997</v>
      </c>
      <c r="H68" s="112"/>
      <c r="I68">
        <f>BRPL_EOD!AA68+BRPL_EOD!AB68</f>
        <v>13.58</v>
      </c>
      <c r="J68">
        <f>BYPL_EOD!AA68+BYPL_EOD!AB68</f>
        <v>8</v>
      </c>
      <c r="K68">
        <f>MES_EOD!AA68+MES_EOD!AB68</f>
        <v>0</v>
      </c>
      <c r="L68">
        <f>NDMC_EOD!AA68+NDMC_EOD!AB68</f>
        <v>1.98</v>
      </c>
      <c r="M68">
        <f>TPDDL_EOD!AA68+TPDDL_EOD!AB68</f>
        <v>11</v>
      </c>
      <c r="N68">
        <f t="shared" si="6"/>
        <v>34.56</v>
      </c>
      <c r="O68" s="112">
        <f t="shared" si="7"/>
        <v>-0.26000000000000512</v>
      </c>
      <c r="P68">
        <v>13.477835648148146</v>
      </c>
      <c r="Q68">
        <v>7.939814814814814</v>
      </c>
      <c r="R68">
        <v>0</v>
      </c>
      <c r="S68">
        <v>1.9651041666666664</v>
      </c>
      <c r="T68">
        <v>10.917245370370368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34.299999999999997</v>
      </c>
      <c r="E69">
        <f>GT!N69</f>
        <v>0</v>
      </c>
      <c r="F69">
        <f t="shared" si="10"/>
        <v>90</v>
      </c>
      <c r="G69">
        <f t="shared" si="11"/>
        <v>34.299999999999997</v>
      </c>
      <c r="H69" s="112"/>
      <c r="I69">
        <f>BRPL_EOD!AA69+BRPL_EOD!AB69</f>
        <v>13.58</v>
      </c>
      <c r="J69">
        <f>BYPL_EOD!AA69+BYPL_EOD!AB69</f>
        <v>8</v>
      </c>
      <c r="K69">
        <f>MES_EOD!AA69+MES_EOD!AB69</f>
        <v>0</v>
      </c>
      <c r="L69">
        <f>NDMC_EOD!AA69+NDMC_EOD!AB69</f>
        <v>1.98</v>
      </c>
      <c r="M69">
        <f>TPDDL_EOD!AA69+TPDDL_EOD!AB69</f>
        <v>11</v>
      </c>
      <c r="N69">
        <f t="shared" si="6"/>
        <v>34.56</v>
      </c>
      <c r="O69" s="112">
        <f t="shared" si="7"/>
        <v>-0.26000000000000512</v>
      </c>
      <c r="P69">
        <v>13.477835648148146</v>
      </c>
      <c r="Q69">
        <v>7.939814814814814</v>
      </c>
      <c r="R69">
        <v>0</v>
      </c>
      <c r="S69">
        <v>1.9651041666666664</v>
      </c>
      <c r="T69">
        <v>10.917245370370368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34.299999999999997</v>
      </c>
      <c r="E70">
        <f>GT!N70</f>
        <v>0</v>
      </c>
      <c r="F70">
        <f t="shared" si="10"/>
        <v>90</v>
      </c>
      <c r="G70">
        <f t="shared" si="11"/>
        <v>34.299999999999997</v>
      </c>
      <c r="H70" s="112"/>
      <c r="I70">
        <f>BRPL_EOD!AA70+BRPL_EOD!AB70</f>
        <v>13.58</v>
      </c>
      <c r="J70">
        <f>BYPL_EOD!AA70+BYPL_EOD!AB70</f>
        <v>8</v>
      </c>
      <c r="K70">
        <f>MES_EOD!AA70+MES_EOD!AB70</f>
        <v>0</v>
      </c>
      <c r="L70">
        <f>NDMC_EOD!AA70+NDMC_EOD!AB70</f>
        <v>1.98</v>
      </c>
      <c r="M70">
        <f>TPDDL_EOD!AA70+TPDDL_EOD!AB70</f>
        <v>11</v>
      </c>
      <c r="N70">
        <f t="shared" si="6"/>
        <v>34.56</v>
      </c>
      <c r="O70" s="112">
        <f t="shared" si="7"/>
        <v>-0.26000000000000512</v>
      </c>
      <c r="P70">
        <v>13.477835648148146</v>
      </c>
      <c r="Q70">
        <v>7.939814814814814</v>
      </c>
      <c r="R70">
        <v>0</v>
      </c>
      <c r="S70">
        <v>1.9651041666666664</v>
      </c>
      <c r="T70">
        <v>10.917245370370368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34.299999999999997</v>
      </c>
      <c r="E71">
        <f>GT!N71</f>
        <v>0</v>
      </c>
      <c r="F71">
        <f t="shared" si="10"/>
        <v>90</v>
      </c>
      <c r="G71">
        <f t="shared" si="11"/>
        <v>34.299999999999997</v>
      </c>
      <c r="H71" s="112"/>
      <c r="I71">
        <f>BRPL_EOD!AA71+BRPL_EOD!AB71</f>
        <v>13.58</v>
      </c>
      <c r="J71">
        <f>BYPL_EOD!AA71+BYPL_EOD!AB71</f>
        <v>8</v>
      </c>
      <c r="K71">
        <f>MES_EOD!AA71+MES_EOD!AB71</f>
        <v>0</v>
      </c>
      <c r="L71">
        <f>NDMC_EOD!AA71+NDMC_EOD!AB71</f>
        <v>1.98</v>
      </c>
      <c r="M71">
        <f>TPDDL_EOD!AA71+TPDDL_EOD!AB71</f>
        <v>11</v>
      </c>
      <c r="N71">
        <f t="shared" si="6"/>
        <v>34.56</v>
      </c>
      <c r="O71" s="112">
        <f t="shared" si="7"/>
        <v>-0.26000000000000512</v>
      </c>
      <c r="P71">
        <v>13.477835648148146</v>
      </c>
      <c r="Q71">
        <v>7.939814814814814</v>
      </c>
      <c r="R71">
        <v>0</v>
      </c>
      <c r="S71">
        <v>1.9651041666666664</v>
      </c>
      <c r="T71">
        <v>10.917245370370368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34.299999999999997</v>
      </c>
      <c r="E72">
        <f>GT!N72</f>
        <v>0</v>
      </c>
      <c r="F72">
        <f t="shared" si="10"/>
        <v>90</v>
      </c>
      <c r="G72">
        <f t="shared" si="11"/>
        <v>34.299999999999997</v>
      </c>
      <c r="H72" s="112"/>
      <c r="I72">
        <f>BRPL_EOD!AA72+BRPL_EOD!AB72</f>
        <v>13.58</v>
      </c>
      <c r="J72">
        <f>BYPL_EOD!AA72+BYPL_EOD!AB72</f>
        <v>8</v>
      </c>
      <c r="K72">
        <f>MES_EOD!AA72+MES_EOD!AB72</f>
        <v>0</v>
      </c>
      <c r="L72">
        <f>NDMC_EOD!AA72+NDMC_EOD!AB72</f>
        <v>1.98</v>
      </c>
      <c r="M72">
        <f>TPDDL_EOD!AA72+TPDDL_EOD!AB72</f>
        <v>11</v>
      </c>
      <c r="N72">
        <f t="shared" si="6"/>
        <v>34.56</v>
      </c>
      <c r="O72" s="112">
        <f t="shared" si="7"/>
        <v>-0.26000000000000512</v>
      </c>
      <c r="P72">
        <v>13.477835648148146</v>
      </c>
      <c r="Q72">
        <v>7.939814814814814</v>
      </c>
      <c r="R72">
        <v>0</v>
      </c>
      <c r="S72">
        <v>1.9651041666666664</v>
      </c>
      <c r="T72">
        <v>10.917245370370368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34.299999999999997</v>
      </c>
      <c r="E73">
        <f>GT!N73</f>
        <v>0</v>
      </c>
      <c r="F73">
        <f t="shared" si="10"/>
        <v>90</v>
      </c>
      <c r="G73">
        <f t="shared" si="11"/>
        <v>34.299999999999997</v>
      </c>
      <c r="H73" s="112"/>
      <c r="I73">
        <f>BRPL_EOD!AA73+BRPL_EOD!AB73</f>
        <v>13.58</v>
      </c>
      <c r="J73">
        <f>BYPL_EOD!AA73+BYPL_EOD!AB73</f>
        <v>8</v>
      </c>
      <c r="K73">
        <f>MES_EOD!AA73+MES_EOD!AB73</f>
        <v>0</v>
      </c>
      <c r="L73">
        <f>NDMC_EOD!AA73+NDMC_EOD!AB73</f>
        <v>1.98</v>
      </c>
      <c r="M73">
        <f>TPDDL_EOD!AA73+TPDDL_EOD!AB73</f>
        <v>11</v>
      </c>
      <c r="N73">
        <f t="shared" si="6"/>
        <v>34.56</v>
      </c>
      <c r="O73" s="112">
        <f t="shared" si="7"/>
        <v>-0.26000000000000512</v>
      </c>
      <c r="P73">
        <v>13.477835648148146</v>
      </c>
      <c r="Q73">
        <v>7.939814814814814</v>
      </c>
      <c r="R73">
        <v>0</v>
      </c>
      <c r="S73">
        <v>1.9651041666666664</v>
      </c>
      <c r="T73">
        <v>10.917245370370368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35.299999999999997</v>
      </c>
      <c r="E74">
        <f>GT!N74</f>
        <v>0</v>
      </c>
      <c r="F74">
        <f t="shared" si="10"/>
        <v>90</v>
      </c>
      <c r="G74">
        <f t="shared" si="11"/>
        <v>35.299999999999997</v>
      </c>
      <c r="H74" s="112"/>
      <c r="I74">
        <f>BRPL_EOD!AA74+BRPL_EOD!AB74</f>
        <v>14.58</v>
      </c>
      <c r="J74">
        <f>BYPL_EOD!AA74+BYPL_EOD!AB74</f>
        <v>8</v>
      </c>
      <c r="K74">
        <f>MES_EOD!AA74+MES_EOD!AB74</f>
        <v>0</v>
      </c>
      <c r="L74">
        <f>NDMC_EOD!AA74+NDMC_EOD!AB74</f>
        <v>1.98</v>
      </c>
      <c r="M74">
        <f>TPDDL_EOD!AA74+TPDDL_EOD!AB74</f>
        <v>11</v>
      </c>
      <c r="N74">
        <f t="shared" si="6"/>
        <v>35.56</v>
      </c>
      <c r="O74" s="112">
        <f t="shared" si="7"/>
        <v>-0.26000000000000512</v>
      </c>
      <c r="P74">
        <v>14.473397075365577</v>
      </c>
      <c r="Q74">
        <v>7.9415073115860508</v>
      </c>
      <c r="R74">
        <v>0</v>
      </c>
      <c r="S74">
        <v>1.9655230596175475</v>
      </c>
      <c r="T74">
        <v>10.91957255343082</v>
      </c>
      <c r="U74" s="114">
        <f t="shared" si="8"/>
        <v>35.29999999999999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35.6</v>
      </c>
      <c r="E75">
        <f>GT!N75</f>
        <v>0</v>
      </c>
      <c r="F75">
        <f t="shared" si="10"/>
        <v>90</v>
      </c>
      <c r="G75">
        <f t="shared" si="11"/>
        <v>35.6</v>
      </c>
      <c r="H75" s="112"/>
      <c r="I75">
        <f>BRPL_EOD!AA75+BRPL_EOD!AB75</f>
        <v>14.58</v>
      </c>
      <c r="J75">
        <f>BYPL_EOD!AA75+BYPL_EOD!AB75</f>
        <v>8</v>
      </c>
      <c r="K75">
        <f>MES_EOD!AA75+MES_EOD!AB75</f>
        <v>0</v>
      </c>
      <c r="L75">
        <f>NDMC_EOD!AA75+NDMC_EOD!AB75</f>
        <v>1.98</v>
      </c>
      <c r="M75">
        <f>TPDDL_EOD!AA75+TPDDL_EOD!AB75</f>
        <v>11</v>
      </c>
      <c r="N75">
        <f t="shared" si="6"/>
        <v>35.56</v>
      </c>
      <c r="O75" s="112">
        <f t="shared" si="7"/>
        <v>3.9999999999999147E-2</v>
      </c>
      <c r="P75">
        <v>14.596400449943756</v>
      </c>
      <c r="Q75">
        <v>8.0089988751406072</v>
      </c>
      <c r="R75">
        <v>0</v>
      </c>
      <c r="S75">
        <v>1.9822272215973002</v>
      </c>
      <c r="T75">
        <v>11.012373453318334</v>
      </c>
      <c r="U75" s="114">
        <f t="shared" si="8"/>
        <v>35.599999999999994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35.6</v>
      </c>
      <c r="E76">
        <f>GT!N76</f>
        <v>0</v>
      </c>
      <c r="F76">
        <f t="shared" si="10"/>
        <v>90</v>
      </c>
      <c r="G76">
        <f t="shared" si="11"/>
        <v>35.6</v>
      </c>
      <c r="H76" s="112"/>
      <c r="I76">
        <f>BRPL_EOD!AA76+BRPL_EOD!AB76</f>
        <v>14.58</v>
      </c>
      <c r="J76">
        <f>BYPL_EOD!AA76+BYPL_EOD!AB76</f>
        <v>8</v>
      </c>
      <c r="K76">
        <f>MES_EOD!AA76+MES_EOD!AB76</f>
        <v>0</v>
      </c>
      <c r="L76">
        <f>NDMC_EOD!AA76+NDMC_EOD!AB76</f>
        <v>1.98</v>
      </c>
      <c r="M76">
        <f>TPDDL_EOD!AA76+TPDDL_EOD!AB76</f>
        <v>11</v>
      </c>
      <c r="N76">
        <f t="shared" si="6"/>
        <v>35.56</v>
      </c>
      <c r="O76" s="112">
        <f t="shared" si="7"/>
        <v>3.9999999999999147E-2</v>
      </c>
      <c r="P76">
        <v>14.596400449943756</v>
      </c>
      <c r="Q76">
        <v>8.0089988751406072</v>
      </c>
      <c r="R76">
        <v>0</v>
      </c>
      <c r="S76">
        <v>1.9822272215973002</v>
      </c>
      <c r="T76">
        <v>11.012373453318334</v>
      </c>
      <c r="U76" s="114">
        <f t="shared" si="8"/>
        <v>35.599999999999994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36.6</v>
      </c>
      <c r="E77">
        <f>GT!N77</f>
        <v>0</v>
      </c>
      <c r="F77">
        <f t="shared" si="10"/>
        <v>90</v>
      </c>
      <c r="G77">
        <f t="shared" si="11"/>
        <v>36.6</v>
      </c>
      <c r="H77" s="112"/>
      <c r="I77">
        <f>BRPL_EOD!AA77+BRPL_EOD!AB77</f>
        <v>15.23</v>
      </c>
      <c r="J77">
        <f>BYPL_EOD!AA77+BYPL_EOD!AB77</f>
        <v>8.34</v>
      </c>
      <c r="K77">
        <f>MES_EOD!AA77+MES_EOD!AB77</f>
        <v>0</v>
      </c>
      <c r="L77">
        <f>NDMC_EOD!AA77+NDMC_EOD!AB77</f>
        <v>1.98</v>
      </c>
      <c r="M77">
        <f>TPDDL_EOD!AA77+TPDDL_EOD!AB77</f>
        <v>11</v>
      </c>
      <c r="N77">
        <f t="shared" si="6"/>
        <v>36.549999999999997</v>
      </c>
      <c r="O77" s="112">
        <f t="shared" si="7"/>
        <v>5.0000000000004263E-2</v>
      </c>
      <c r="P77">
        <v>15.250834473324216</v>
      </c>
      <c r="Q77">
        <v>8.3514090287277707</v>
      </c>
      <c r="R77">
        <v>0</v>
      </c>
      <c r="S77">
        <v>1.9827086183310536</v>
      </c>
      <c r="T77">
        <v>11.015047879616965</v>
      </c>
      <c r="U77" s="114">
        <f t="shared" si="8"/>
        <v>36.600000000000009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36.6</v>
      </c>
      <c r="E78">
        <f>GT!N78</f>
        <v>0</v>
      </c>
      <c r="F78">
        <f t="shared" si="10"/>
        <v>90</v>
      </c>
      <c r="G78">
        <f t="shared" si="11"/>
        <v>36.6</v>
      </c>
      <c r="H78" s="112"/>
      <c r="I78">
        <f>BRPL_EOD!AA78+BRPL_EOD!AB78</f>
        <v>15.23</v>
      </c>
      <c r="J78">
        <f>BYPL_EOD!AA78+BYPL_EOD!AB78</f>
        <v>8.34</v>
      </c>
      <c r="K78">
        <f>MES_EOD!AA78+MES_EOD!AB78</f>
        <v>0</v>
      </c>
      <c r="L78">
        <f>NDMC_EOD!AA78+NDMC_EOD!AB78</f>
        <v>1.98</v>
      </c>
      <c r="M78">
        <f>TPDDL_EOD!AA78+TPDDL_EOD!AB78</f>
        <v>11</v>
      </c>
      <c r="N78">
        <f t="shared" si="6"/>
        <v>36.549999999999997</v>
      </c>
      <c r="O78" s="112">
        <f t="shared" si="7"/>
        <v>5.0000000000004263E-2</v>
      </c>
      <c r="P78">
        <v>15.250834473324216</v>
      </c>
      <c r="Q78">
        <v>8.3514090287277707</v>
      </c>
      <c r="R78">
        <v>0</v>
      </c>
      <c r="S78">
        <v>1.9827086183310536</v>
      </c>
      <c r="T78">
        <v>11.015047879616965</v>
      </c>
      <c r="U78" s="114">
        <f t="shared" si="8"/>
        <v>36.600000000000009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36.6</v>
      </c>
      <c r="E79">
        <f>GT!N79</f>
        <v>0</v>
      </c>
      <c r="F79">
        <f t="shared" si="10"/>
        <v>90</v>
      </c>
      <c r="G79">
        <f t="shared" si="11"/>
        <v>36.6</v>
      </c>
      <c r="H79" s="112"/>
      <c r="I79">
        <f>BRPL_EOD!AA79+BRPL_EOD!AB79</f>
        <v>15.23</v>
      </c>
      <c r="J79">
        <f>BYPL_EOD!AA79+BYPL_EOD!AB79</f>
        <v>8.34</v>
      </c>
      <c r="K79">
        <f>MES_EOD!AA79+MES_EOD!AB79</f>
        <v>0</v>
      </c>
      <c r="L79">
        <f>NDMC_EOD!AA79+NDMC_EOD!AB79</f>
        <v>1.98</v>
      </c>
      <c r="M79">
        <f>TPDDL_EOD!AA79+TPDDL_EOD!AB79</f>
        <v>11</v>
      </c>
      <c r="N79">
        <f t="shared" si="6"/>
        <v>36.549999999999997</v>
      </c>
      <c r="O79" s="112">
        <f t="shared" si="7"/>
        <v>5.0000000000004263E-2</v>
      </c>
      <c r="P79">
        <v>15.250834473324216</v>
      </c>
      <c r="Q79">
        <v>8.3514090287277707</v>
      </c>
      <c r="R79">
        <v>0</v>
      </c>
      <c r="S79">
        <v>1.9827086183310536</v>
      </c>
      <c r="T79">
        <v>11.015047879616965</v>
      </c>
      <c r="U79" s="114">
        <f t="shared" si="8"/>
        <v>36.600000000000009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36.6</v>
      </c>
      <c r="E80">
        <f>GT!N80</f>
        <v>0</v>
      </c>
      <c r="F80">
        <f t="shared" si="10"/>
        <v>90</v>
      </c>
      <c r="G80">
        <f t="shared" si="11"/>
        <v>36.6</v>
      </c>
      <c r="H80" s="112"/>
      <c r="I80">
        <f>BRPL_EOD!AA80+BRPL_EOD!AB80</f>
        <v>15.23</v>
      </c>
      <c r="J80">
        <f>BYPL_EOD!AA80+BYPL_EOD!AB80</f>
        <v>8.34</v>
      </c>
      <c r="K80">
        <f>MES_EOD!AA80+MES_EOD!AB80</f>
        <v>0</v>
      </c>
      <c r="L80">
        <f>NDMC_EOD!AA80+NDMC_EOD!AB80</f>
        <v>1.98</v>
      </c>
      <c r="M80">
        <f>TPDDL_EOD!AA80+TPDDL_EOD!AB80</f>
        <v>11</v>
      </c>
      <c r="N80">
        <f t="shared" si="6"/>
        <v>36.549999999999997</v>
      </c>
      <c r="O80" s="112">
        <f t="shared" si="7"/>
        <v>5.0000000000004263E-2</v>
      </c>
      <c r="P80">
        <v>15.250834473324216</v>
      </c>
      <c r="Q80">
        <v>8.3514090287277707</v>
      </c>
      <c r="R80">
        <v>0</v>
      </c>
      <c r="S80">
        <v>1.9827086183310536</v>
      </c>
      <c r="T80">
        <v>11.015047879616965</v>
      </c>
      <c r="U80" s="114">
        <f t="shared" si="8"/>
        <v>36.600000000000009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36.6</v>
      </c>
      <c r="E81">
        <f>GT!N81</f>
        <v>0</v>
      </c>
      <c r="F81">
        <f t="shared" si="10"/>
        <v>90</v>
      </c>
      <c r="G81">
        <f t="shared" si="11"/>
        <v>36.6</v>
      </c>
      <c r="H81" s="112"/>
      <c r="I81">
        <f>BRPL_EOD!AA81+BRPL_EOD!AB81</f>
        <v>15.23</v>
      </c>
      <c r="J81">
        <f>BYPL_EOD!AA81+BYPL_EOD!AB81</f>
        <v>8.34</v>
      </c>
      <c r="K81">
        <f>MES_EOD!AA81+MES_EOD!AB81</f>
        <v>0</v>
      </c>
      <c r="L81">
        <f>NDMC_EOD!AA81+NDMC_EOD!AB81</f>
        <v>1.98</v>
      </c>
      <c r="M81">
        <f>TPDDL_EOD!AA81+TPDDL_EOD!AB81</f>
        <v>11</v>
      </c>
      <c r="N81">
        <f t="shared" si="6"/>
        <v>36.549999999999997</v>
      </c>
      <c r="O81" s="112">
        <f t="shared" si="7"/>
        <v>5.0000000000004263E-2</v>
      </c>
      <c r="P81">
        <v>15.250834473324216</v>
      </c>
      <c r="Q81">
        <v>8.3514090287277707</v>
      </c>
      <c r="R81">
        <v>0</v>
      </c>
      <c r="S81">
        <v>1.9827086183310536</v>
      </c>
      <c r="T81">
        <v>11.015047879616965</v>
      </c>
      <c r="U81" s="114">
        <f t="shared" si="8"/>
        <v>36.600000000000009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36.6</v>
      </c>
      <c r="E82">
        <f>GT!N82</f>
        <v>0</v>
      </c>
      <c r="F82">
        <f t="shared" si="10"/>
        <v>90</v>
      </c>
      <c r="G82">
        <f t="shared" si="11"/>
        <v>36.6</v>
      </c>
      <c r="H82" s="112"/>
      <c r="I82">
        <f>BRPL_EOD!AA82+BRPL_EOD!AB82</f>
        <v>15.23</v>
      </c>
      <c r="J82">
        <f>BYPL_EOD!AA82+BYPL_EOD!AB82</f>
        <v>8.34</v>
      </c>
      <c r="K82">
        <f>MES_EOD!AA82+MES_EOD!AB82</f>
        <v>0</v>
      </c>
      <c r="L82">
        <f>NDMC_EOD!AA82+NDMC_EOD!AB82</f>
        <v>1.98</v>
      </c>
      <c r="M82">
        <f>TPDDL_EOD!AA82+TPDDL_EOD!AB82</f>
        <v>11</v>
      </c>
      <c r="N82">
        <f t="shared" si="6"/>
        <v>36.549999999999997</v>
      </c>
      <c r="O82" s="112">
        <f t="shared" si="7"/>
        <v>5.0000000000004263E-2</v>
      </c>
      <c r="P82">
        <v>15.250834473324216</v>
      </c>
      <c r="Q82">
        <v>8.3514090287277707</v>
      </c>
      <c r="R82">
        <v>0</v>
      </c>
      <c r="S82">
        <v>1.9827086183310536</v>
      </c>
      <c r="T82">
        <v>11.015047879616965</v>
      </c>
      <c r="U82" s="114">
        <f t="shared" si="8"/>
        <v>36.600000000000009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36.6</v>
      </c>
      <c r="E83">
        <f>GT!N83</f>
        <v>0</v>
      </c>
      <c r="F83">
        <f t="shared" si="10"/>
        <v>90</v>
      </c>
      <c r="G83">
        <f t="shared" si="11"/>
        <v>36.6</v>
      </c>
      <c r="H83" s="112"/>
      <c r="I83">
        <f>BRPL_EOD!AA83+BRPL_EOD!AB83</f>
        <v>15.23</v>
      </c>
      <c r="J83">
        <f>BYPL_EOD!AA83+BYPL_EOD!AB83</f>
        <v>8.34</v>
      </c>
      <c r="K83">
        <f>MES_EOD!AA83+MES_EOD!AB83</f>
        <v>0</v>
      </c>
      <c r="L83">
        <f>NDMC_EOD!AA83+NDMC_EOD!AB83</f>
        <v>1.98</v>
      </c>
      <c r="M83">
        <f>TPDDL_EOD!AA83+TPDDL_EOD!AB83</f>
        <v>11</v>
      </c>
      <c r="N83">
        <f t="shared" si="6"/>
        <v>36.549999999999997</v>
      </c>
      <c r="O83" s="112">
        <f t="shared" si="7"/>
        <v>5.0000000000004263E-2</v>
      </c>
      <c r="P83">
        <v>15.250834473324216</v>
      </c>
      <c r="Q83">
        <v>8.3514090287277707</v>
      </c>
      <c r="R83">
        <v>0</v>
      </c>
      <c r="S83">
        <v>1.9827086183310536</v>
      </c>
      <c r="T83">
        <v>11.015047879616965</v>
      </c>
      <c r="U83" s="114">
        <f t="shared" si="8"/>
        <v>36.600000000000009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36.6</v>
      </c>
      <c r="E84">
        <f>GT!N84</f>
        <v>0</v>
      </c>
      <c r="F84">
        <f t="shared" si="10"/>
        <v>90</v>
      </c>
      <c r="G84">
        <f t="shared" si="11"/>
        <v>36.6</v>
      </c>
      <c r="H84" s="112"/>
      <c r="I84">
        <f>BRPL_EOD!AA84+BRPL_EOD!AB84</f>
        <v>15.23</v>
      </c>
      <c r="J84">
        <f>BYPL_EOD!AA84+BYPL_EOD!AB84</f>
        <v>8.34</v>
      </c>
      <c r="K84">
        <f>MES_EOD!AA84+MES_EOD!AB84</f>
        <v>0</v>
      </c>
      <c r="L84">
        <f>NDMC_EOD!AA84+NDMC_EOD!AB84</f>
        <v>1.98</v>
      </c>
      <c r="M84">
        <f>TPDDL_EOD!AA84+TPDDL_EOD!AB84</f>
        <v>11</v>
      </c>
      <c r="N84">
        <f t="shared" si="6"/>
        <v>36.549999999999997</v>
      </c>
      <c r="O84" s="112">
        <f t="shared" si="7"/>
        <v>5.0000000000004263E-2</v>
      </c>
      <c r="P84">
        <v>15.250834473324216</v>
      </c>
      <c r="Q84">
        <v>8.3514090287277707</v>
      </c>
      <c r="R84">
        <v>0</v>
      </c>
      <c r="S84">
        <v>1.9827086183310536</v>
      </c>
      <c r="T84">
        <v>11.015047879616965</v>
      </c>
      <c r="U84" s="114">
        <f t="shared" si="8"/>
        <v>36.600000000000009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36.6</v>
      </c>
      <c r="E85">
        <f>GT!N85</f>
        <v>0</v>
      </c>
      <c r="F85">
        <f t="shared" si="10"/>
        <v>90</v>
      </c>
      <c r="G85">
        <f t="shared" si="11"/>
        <v>36.6</v>
      </c>
      <c r="H85" s="112"/>
      <c r="I85">
        <f>BRPL_EOD!AA85+BRPL_EOD!AB85</f>
        <v>15.23</v>
      </c>
      <c r="J85">
        <f>BYPL_EOD!AA85+BYPL_EOD!AB85</f>
        <v>8.34</v>
      </c>
      <c r="K85">
        <f>MES_EOD!AA85+MES_EOD!AB85</f>
        <v>0</v>
      </c>
      <c r="L85">
        <f>NDMC_EOD!AA85+NDMC_EOD!AB85</f>
        <v>1.98</v>
      </c>
      <c r="M85">
        <f>TPDDL_EOD!AA85+TPDDL_EOD!AB85</f>
        <v>11</v>
      </c>
      <c r="N85">
        <f t="shared" si="6"/>
        <v>36.549999999999997</v>
      </c>
      <c r="O85" s="112">
        <f t="shared" si="7"/>
        <v>5.0000000000004263E-2</v>
      </c>
      <c r="P85">
        <v>15.250834473324216</v>
      </c>
      <c r="Q85">
        <v>8.3514090287277707</v>
      </c>
      <c r="R85">
        <v>0</v>
      </c>
      <c r="S85">
        <v>1.9827086183310536</v>
      </c>
      <c r="T85">
        <v>11.015047879616965</v>
      </c>
      <c r="U85" s="114">
        <f t="shared" si="8"/>
        <v>36.600000000000009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36.6</v>
      </c>
      <c r="E86">
        <f>GT!N86</f>
        <v>0</v>
      </c>
      <c r="F86">
        <f t="shared" si="10"/>
        <v>90</v>
      </c>
      <c r="G86">
        <f t="shared" si="11"/>
        <v>36.6</v>
      </c>
      <c r="H86" s="112"/>
      <c r="I86">
        <f>BRPL_EOD!AA86+BRPL_EOD!AB86</f>
        <v>15.23</v>
      </c>
      <c r="J86">
        <f>BYPL_EOD!AA86+BYPL_EOD!AB86</f>
        <v>8.34</v>
      </c>
      <c r="K86">
        <f>MES_EOD!AA86+MES_EOD!AB86</f>
        <v>0</v>
      </c>
      <c r="L86">
        <f>NDMC_EOD!AA86+NDMC_EOD!AB86</f>
        <v>1.98</v>
      </c>
      <c r="M86">
        <f>TPDDL_EOD!AA86+TPDDL_EOD!AB86</f>
        <v>11</v>
      </c>
      <c r="N86">
        <f t="shared" si="6"/>
        <v>36.549999999999997</v>
      </c>
      <c r="O86" s="112">
        <f t="shared" si="7"/>
        <v>5.0000000000004263E-2</v>
      </c>
      <c r="P86">
        <v>15.250834473324216</v>
      </c>
      <c r="Q86">
        <v>8.3514090287277707</v>
      </c>
      <c r="R86">
        <v>0</v>
      </c>
      <c r="S86">
        <v>1.9827086183310536</v>
      </c>
      <c r="T86">
        <v>11.015047879616965</v>
      </c>
      <c r="U86" s="114">
        <f t="shared" si="8"/>
        <v>36.600000000000009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36.6</v>
      </c>
      <c r="E87">
        <f>GT!N87</f>
        <v>0</v>
      </c>
      <c r="F87">
        <f t="shared" si="10"/>
        <v>90</v>
      </c>
      <c r="G87">
        <f t="shared" si="11"/>
        <v>36.6</v>
      </c>
      <c r="H87" s="112"/>
      <c r="I87">
        <f>BRPL_EOD!AA87+BRPL_EOD!AB87</f>
        <v>15.23</v>
      </c>
      <c r="J87">
        <f>BYPL_EOD!AA87+BYPL_EOD!AB87</f>
        <v>8.34</v>
      </c>
      <c r="K87">
        <f>MES_EOD!AA87+MES_EOD!AB87</f>
        <v>0</v>
      </c>
      <c r="L87">
        <f>NDMC_EOD!AA87+NDMC_EOD!AB87</f>
        <v>1.98</v>
      </c>
      <c r="M87">
        <f>TPDDL_EOD!AA87+TPDDL_EOD!AB87</f>
        <v>11</v>
      </c>
      <c r="N87">
        <f t="shared" si="6"/>
        <v>36.549999999999997</v>
      </c>
      <c r="O87" s="112">
        <f t="shared" si="7"/>
        <v>5.0000000000004263E-2</v>
      </c>
      <c r="P87">
        <v>15.250834473324216</v>
      </c>
      <c r="Q87">
        <v>8.3514090287277707</v>
      </c>
      <c r="R87">
        <v>0</v>
      </c>
      <c r="S87">
        <v>1.9827086183310536</v>
      </c>
      <c r="T87">
        <v>11.015047879616965</v>
      </c>
      <c r="U87" s="114">
        <f t="shared" si="8"/>
        <v>36.600000000000009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36.6</v>
      </c>
      <c r="E88">
        <f>GT!N88</f>
        <v>0</v>
      </c>
      <c r="F88">
        <f t="shared" si="10"/>
        <v>90</v>
      </c>
      <c r="G88">
        <f t="shared" si="11"/>
        <v>36.6</v>
      </c>
      <c r="H88" s="112"/>
      <c r="I88">
        <f>BRPL_EOD!AA88+BRPL_EOD!AB88</f>
        <v>15.23</v>
      </c>
      <c r="J88">
        <f>BYPL_EOD!AA88+BYPL_EOD!AB88</f>
        <v>8.34</v>
      </c>
      <c r="K88">
        <f>MES_EOD!AA88+MES_EOD!AB88</f>
        <v>0</v>
      </c>
      <c r="L88">
        <f>NDMC_EOD!AA88+NDMC_EOD!AB88</f>
        <v>1.98</v>
      </c>
      <c r="M88">
        <f>TPDDL_EOD!AA88+TPDDL_EOD!AB88</f>
        <v>11</v>
      </c>
      <c r="N88">
        <f t="shared" si="6"/>
        <v>36.549999999999997</v>
      </c>
      <c r="O88" s="112">
        <f t="shared" si="7"/>
        <v>5.0000000000004263E-2</v>
      </c>
      <c r="P88">
        <v>15.250834473324216</v>
      </c>
      <c r="Q88">
        <v>8.3514090287277707</v>
      </c>
      <c r="R88">
        <v>0</v>
      </c>
      <c r="S88">
        <v>1.9827086183310536</v>
      </c>
      <c r="T88">
        <v>11.015047879616965</v>
      </c>
      <c r="U88" s="114">
        <f t="shared" si="8"/>
        <v>36.600000000000009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36.6</v>
      </c>
      <c r="E89">
        <f>GT!N89</f>
        <v>0</v>
      </c>
      <c r="F89">
        <f t="shared" si="10"/>
        <v>90</v>
      </c>
      <c r="G89">
        <f t="shared" si="11"/>
        <v>36.6</v>
      </c>
      <c r="H89" s="112"/>
      <c r="I89">
        <f>BRPL_EOD!AA89+BRPL_EOD!AB89</f>
        <v>15.23</v>
      </c>
      <c r="J89">
        <f>BYPL_EOD!AA89+BYPL_EOD!AB89</f>
        <v>8.34</v>
      </c>
      <c r="K89">
        <f>MES_EOD!AA89+MES_EOD!AB89</f>
        <v>0</v>
      </c>
      <c r="L89">
        <f>NDMC_EOD!AA89+NDMC_EOD!AB89</f>
        <v>1.98</v>
      </c>
      <c r="M89">
        <f>TPDDL_EOD!AA89+TPDDL_EOD!AB89</f>
        <v>11</v>
      </c>
      <c r="N89">
        <f t="shared" si="6"/>
        <v>36.549999999999997</v>
      </c>
      <c r="O89" s="112">
        <f t="shared" si="7"/>
        <v>5.0000000000004263E-2</v>
      </c>
      <c r="P89">
        <v>15.250834473324216</v>
      </c>
      <c r="Q89">
        <v>8.3514090287277707</v>
      </c>
      <c r="R89">
        <v>0</v>
      </c>
      <c r="S89">
        <v>1.9827086183310536</v>
      </c>
      <c r="T89">
        <v>11.015047879616965</v>
      </c>
      <c r="U89" s="114">
        <f t="shared" si="8"/>
        <v>36.600000000000009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36.6</v>
      </c>
      <c r="E90">
        <f>GT!N90</f>
        <v>0</v>
      </c>
      <c r="F90">
        <f t="shared" si="10"/>
        <v>90</v>
      </c>
      <c r="G90">
        <f t="shared" si="11"/>
        <v>36.6</v>
      </c>
      <c r="H90" s="112"/>
      <c r="I90">
        <f>BRPL_EOD!AA90+BRPL_EOD!AB90</f>
        <v>15.23</v>
      </c>
      <c r="J90">
        <f>BYPL_EOD!AA90+BYPL_EOD!AB90</f>
        <v>8.34</v>
      </c>
      <c r="K90">
        <f>MES_EOD!AA90+MES_EOD!AB90</f>
        <v>0</v>
      </c>
      <c r="L90">
        <f>NDMC_EOD!AA90+NDMC_EOD!AB90</f>
        <v>1.98</v>
      </c>
      <c r="M90">
        <f>TPDDL_EOD!AA90+TPDDL_EOD!AB90</f>
        <v>11</v>
      </c>
      <c r="N90">
        <f t="shared" si="6"/>
        <v>36.549999999999997</v>
      </c>
      <c r="O90" s="112">
        <f t="shared" si="7"/>
        <v>5.0000000000004263E-2</v>
      </c>
      <c r="P90">
        <v>15.250834473324216</v>
      </c>
      <c r="Q90">
        <v>8.3514090287277707</v>
      </c>
      <c r="R90">
        <v>0</v>
      </c>
      <c r="S90">
        <v>1.9827086183310536</v>
      </c>
      <c r="T90">
        <v>11.015047879616965</v>
      </c>
      <c r="U90" s="114">
        <f t="shared" si="8"/>
        <v>36.600000000000009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36.6</v>
      </c>
      <c r="E91">
        <f>GT!N91</f>
        <v>0</v>
      </c>
      <c r="F91">
        <f t="shared" si="10"/>
        <v>90</v>
      </c>
      <c r="G91">
        <f t="shared" si="11"/>
        <v>36.6</v>
      </c>
      <c r="H91" s="112"/>
      <c r="I91">
        <f>BRPL_EOD!AA91+BRPL_EOD!AB91</f>
        <v>15.23</v>
      </c>
      <c r="J91">
        <f>BYPL_EOD!AA91+BYPL_EOD!AB91</f>
        <v>8.34</v>
      </c>
      <c r="K91">
        <f>MES_EOD!AA91+MES_EOD!AB91</f>
        <v>0</v>
      </c>
      <c r="L91">
        <f>NDMC_EOD!AA91+NDMC_EOD!AB91</f>
        <v>1.98</v>
      </c>
      <c r="M91">
        <f>TPDDL_EOD!AA91+TPDDL_EOD!AB91</f>
        <v>11</v>
      </c>
      <c r="N91">
        <f t="shared" si="6"/>
        <v>36.549999999999997</v>
      </c>
      <c r="O91" s="112">
        <f t="shared" si="7"/>
        <v>5.0000000000004263E-2</v>
      </c>
      <c r="P91">
        <v>15.250834473324216</v>
      </c>
      <c r="Q91">
        <v>8.3514090287277707</v>
      </c>
      <c r="R91">
        <v>0</v>
      </c>
      <c r="S91">
        <v>1.9827086183310536</v>
      </c>
      <c r="T91">
        <v>11.015047879616965</v>
      </c>
      <c r="U91" s="114">
        <f t="shared" si="8"/>
        <v>36.600000000000009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36.6</v>
      </c>
      <c r="E92">
        <f>GT!N92</f>
        <v>0</v>
      </c>
      <c r="F92">
        <f t="shared" si="10"/>
        <v>90</v>
      </c>
      <c r="G92">
        <f t="shared" si="11"/>
        <v>36.6</v>
      </c>
      <c r="H92" s="112"/>
      <c r="I92">
        <f>BRPL_EOD!AA92+BRPL_EOD!AB92</f>
        <v>15.23</v>
      </c>
      <c r="J92">
        <f>BYPL_EOD!AA92+BYPL_EOD!AB92</f>
        <v>8.34</v>
      </c>
      <c r="K92">
        <f>MES_EOD!AA92+MES_EOD!AB92</f>
        <v>0</v>
      </c>
      <c r="L92">
        <f>NDMC_EOD!AA92+NDMC_EOD!AB92</f>
        <v>1.98</v>
      </c>
      <c r="M92">
        <f>TPDDL_EOD!AA92+TPDDL_EOD!AB92</f>
        <v>11</v>
      </c>
      <c r="N92">
        <f t="shared" si="6"/>
        <v>36.549999999999997</v>
      </c>
      <c r="O92" s="112">
        <f t="shared" si="7"/>
        <v>5.0000000000004263E-2</v>
      </c>
      <c r="P92">
        <v>15.250834473324216</v>
      </c>
      <c r="Q92">
        <v>8.3514090287277707</v>
      </c>
      <c r="R92">
        <v>0</v>
      </c>
      <c r="S92">
        <v>1.9827086183310536</v>
      </c>
      <c r="T92">
        <v>11.015047879616965</v>
      </c>
      <c r="U92" s="114">
        <f t="shared" si="8"/>
        <v>36.600000000000009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36.6</v>
      </c>
      <c r="E93">
        <f>GT!N93</f>
        <v>0</v>
      </c>
      <c r="F93">
        <f t="shared" si="10"/>
        <v>90</v>
      </c>
      <c r="G93">
        <f t="shared" si="11"/>
        <v>36.6</v>
      </c>
      <c r="H93" s="112"/>
      <c r="I93">
        <f>BRPL_EOD!AA93+BRPL_EOD!AB93</f>
        <v>15.23</v>
      </c>
      <c r="J93">
        <f>BYPL_EOD!AA93+BYPL_EOD!AB93</f>
        <v>8.34</v>
      </c>
      <c r="K93">
        <f>MES_EOD!AA93+MES_EOD!AB93</f>
        <v>0</v>
      </c>
      <c r="L93">
        <f>NDMC_EOD!AA93+NDMC_EOD!AB93</f>
        <v>1.98</v>
      </c>
      <c r="M93">
        <f>TPDDL_EOD!AA93+TPDDL_EOD!AB93</f>
        <v>11</v>
      </c>
      <c r="N93">
        <f t="shared" si="6"/>
        <v>36.549999999999997</v>
      </c>
      <c r="O93" s="112">
        <f t="shared" si="7"/>
        <v>5.0000000000004263E-2</v>
      </c>
      <c r="P93">
        <v>15.250834473324216</v>
      </c>
      <c r="Q93">
        <v>8.3514090287277707</v>
      </c>
      <c r="R93">
        <v>0</v>
      </c>
      <c r="S93">
        <v>1.9827086183310536</v>
      </c>
      <c r="T93">
        <v>11.015047879616965</v>
      </c>
      <c r="U93" s="114">
        <f t="shared" si="8"/>
        <v>36.600000000000009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36.6</v>
      </c>
      <c r="E94">
        <f>GT!N94</f>
        <v>0</v>
      </c>
      <c r="F94">
        <f t="shared" si="10"/>
        <v>90</v>
      </c>
      <c r="G94">
        <f t="shared" si="11"/>
        <v>36.6</v>
      </c>
      <c r="H94" s="112"/>
      <c r="I94">
        <f>BRPL_EOD!AA94+BRPL_EOD!AB94</f>
        <v>15.23</v>
      </c>
      <c r="J94">
        <f>BYPL_EOD!AA94+BYPL_EOD!AB94</f>
        <v>8.34</v>
      </c>
      <c r="K94">
        <f>MES_EOD!AA94+MES_EOD!AB94</f>
        <v>0</v>
      </c>
      <c r="L94">
        <f>NDMC_EOD!AA94+NDMC_EOD!AB94</f>
        <v>1.98</v>
      </c>
      <c r="M94">
        <f>TPDDL_EOD!AA94+TPDDL_EOD!AB94</f>
        <v>11</v>
      </c>
      <c r="N94">
        <f t="shared" si="6"/>
        <v>36.549999999999997</v>
      </c>
      <c r="O94" s="112">
        <f t="shared" si="7"/>
        <v>5.0000000000004263E-2</v>
      </c>
      <c r="P94">
        <v>15.250834473324216</v>
      </c>
      <c r="Q94">
        <v>8.3514090287277707</v>
      </c>
      <c r="R94">
        <v>0</v>
      </c>
      <c r="S94">
        <v>1.9827086183310536</v>
      </c>
      <c r="T94">
        <v>11.015047879616965</v>
      </c>
      <c r="U94" s="114">
        <f t="shared" si="8"/>
        <v>36.600000000000009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36.6</v>
      </c>
      <c r="E95">
        <f>GT!N95</f>
        <v>0</v>
      </c>
      <c r="F95">
        <f t="shared" si="10"/>
        <v>90</v>
      </c>
      <c r="G95">
        <f t="shared" si="11"/>
        <v>36.6</v>
      </c>
      <c r="H95" s="112"/>
      <c r="I95">
        <f>BRPL_EOD!AA95+BRPL_EOD!AB95</f>
        <v>15.23</v>
      </c>
      <c r="J95">
        <f>BYPL_EOD!AA95+BYPL_EOD!AB95</f>
        <v>8.34</v>
      </c>
      <c r="K95">
        <f>MES_EOD!AA95+MES_EOD!AB95</f>
        <v>0</v>
      </c>
      <c r="L95">
        <f>NDMC_EOD!AA95+NDMC_EOD!AB95</f>
        <v>1.98</v>
      </c>
      <c r="M95">
        <f>TPDDL_EOD!AA95+TPDDL_EOD!AB95</f>
        <v>11</v>
      </c>
      <c r="N95">
        <f t="shared" si="6"/>
        <v>36.549999999999997</v>
      </c>
      <c r="O95" s="112">
        <f t="shared" si="7"/>
        <v>5.0000000000004263E-2</v>
      </c>
      <c r="P95">
        <v>15.250834473324216</v>
      </c>
      <c r="Q95">
        <v>8.3514090287277707</v>
      </c>
      <c r="R95">
        <v>0</v>
      </c>
      <c r="S95">
        <v>1.9827086183310536</v>
      </c>
      <c r="T95">
        <v>11.015047879616965</v>
      </c>
      <c r="U95" s="114">
        <f t="shared" si="8"/>
        <v>36.600000000000009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36.6</v>
      </c>
      <c r="E96">
        <f>GT!N96</f>
        <v>0</v>
      </c>
      <c r="F96">
        <f t="shared" si="10"/>
        <v>90</v>
      </c>
      <c r="G96">
        <f t="shared" si="11"/>
        <v>36.6</v>
      </c>
      <c r="H96" s="112"/>
      <c r="I96">
        <f>BRPL_EOD!AA96+BRPL_EOD!AB96</f>
        <v>15.23</v>
      </c>
      <c r="J96">
        <f>BYPL_EOD!AA96+BYPL_EOD!AB96</f>
        <v>8.34</v>
      </c>
      <c r="K96">
        <f>MES_EOD!AA96+MES_EOD!AB96</f>
        <v>0</v>
      </c>
      <c r="L96">
        <f>NDMC_EOD!AA96+NDMC_EOD!AB96</f>
        <v>1.98</v>
      </c>
      <c r="M96">
        <f>TPDDL_EOD!AA96+TPDDL_EOD!AB96</f>
        <v>11</v>
      </c>
      <c r="N96">
        <f t="shared" si="6"/>
        <v>36.549999999999997</v>
      </c>
      <c r="O96" s="112">
        <f t="shared" si="7"/>
        <v>5.0000000000004263E-2</v>
      </c>
      <c r="P96">
        <v>15.250834473324216</v>
      </c>
      <c r="Q96">
        <v>8.3514090287277707</v>
      </c>
      <c r="R96">
        <v>0</v>
      </c>
      <c r="S96">
        <v>1.9827086183310536</v>
      </c>
      <c r="T96">
        <v>11.015047879616965</v>
      </c>
      <c r="U96" s="114">
        <f t="shared" si="8"/>
        <v>36.600000000000009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36.6</v>
      </c>
      <c r="E97">
        <f>GT!N97</f>
        <v>0</v>
      </c>
      <c r="F97">
        <f t="shared" si="10"/>
        <v>90</v>
      </c>
      <c r="G97">
        <f t="shared" si="11"/>
        <v>36.6</v>
      </c>
      <c r="H97" s="112"/>
      <c r="I97">
        <f>BRPL_EOD!AA97+BRPL_EOD!AB97</f>
        <v>15.23</v>
      </c>
      <c r="J97">
        <f>BYPL_EOD!AA97+BYPL_EOD!AB97</f>
        <v>8.34</v>
      </c>
      <c r="K97">
        <f>MES_EOD!AA97+MES_EOD!AB97</f>
        <v>0</v>
      </c>
      <c r="L97">
        <f>NDMC_EOD!AA97+NDMC_EOD!AB97</f>
        <v>1.98</v>
      </c>
      <c r="M97">
        <f>TPDDL_EOD!AA97+TPDDL_EOD!AB97</f>
        <v>11</v>
      </c>
      <c r="N97">
        <f t="shared" si="6"/>
        <v>36.549999999999997</v>
      </c>
      <c r="O97" s="112">
        <f t="shared" si="7"/>
        <v>5.0000000000004263E-2</v>
      </c>
      <c r="P97">
        <v>15.250834473324216</v>
      </c>
      <c r="Q97">
        <v>8.3514090287277707</v>
      </c>
      <c r="R97">
        <v>0</v>
      </c>
      <c r="S97">
        <v>1.9827086183310536</v>
      </c>
      <c r="T97">
        <v>11.015047879616965</v>
      </c>
      <c r="U97" s="114">
        <f t="shared" si="8"/>
        <v>36.600000000000009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36.6</v>
      </c>
      <c r="E98">
        <f>GT!N98</f>
        <v>0</v>
      </c>
      <c r="F98">
        <f t="shared" si="10"/>
        <v>90</v>
      </c>
      <c r="G98">
        <f t="shared" si="11"/>
        <v>36.6</v>
      </c>
      <c r="H98" s="112"/>
      <c r="I98">
        <f>BRPL_EOD!AA98+BRPL_EOD!AB98</f>
        <v>15.23</v>
      </c>
      <c r="J98">
        <f>BYPL_EOD!AA98+BYPL_EOD!AB98</f>
        <v>8.34</v>
      </c>
      <c r="K98">
        <f>MES_EOD!AA98+MES_EOD!AB98</f>
        <v>0</v>
      </c>
      <c r="L98">
        <f>NDMC_EOD!AA98+NDMC_EOD!AB98</f>
        <v>1.98</v>
      </c>
      <c r="M98">
        <f>TPDDL_EOD!AA98+TPDDL_EOD!AB98</f>
        <v>11</v>
      </c>
      <c r="N98">
        <f t="shared" si="6"/>
        <v>36.549999999999997</v>
      </c>
      <c r="O98" s="112">
        <f t="shared" si="7"/>
        <v>5.0000000000004263E-2</v>
      </c>
      <c r="P98">
        <v>15.250834473324216</v>
      </c>
      <c r="Q98">
        <v>8.3514090287277707</v>
      </c>
      <c r="R98">
        <v>0</v>
      </c>
      <c r="S98">
        <v>1.9827086183310536</v>
      </c>
      <c r="T98">
        <v>11.015047879616965</v>
      </c>
      <c r="U98" s="114">
        <f t="shared" si="8"/>
        <v>36.600000000000009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0.86572999999999978</v>
      </c>
      <c r="E99" s="114">
        <f t="shared" si="12"/>
        <v>0</v>
      </c>
      <c r="F99" s="114">
        <f t="shared" si="12"/>
        <v>2.16</v>
      </c>
      <c r="G99" s="114">
        <f t="shared" si="12"/>
        <v>0.86572999999999978</v>
      </c>
      <c r="H99" s="114"/>
      <c r="I99" s="114">
        <f t="shared" si="12"/>
        <v>0.35770750000000034</v>
      </c>
      <c r="J99" s="114">
        <f t="shared" si="12"/>
        <v>0.19817000000000007</v>
      </c>
      <c r="K99" s="114">
        <f t="shared" si="12"/>
        <v>0</v>
      </c>
      <c r="L99" s="114">
        <f t="shared" si="12"/>
        <v>4.7519999999999937E-2</v>
      </c>
      <c r="M99" s="114">
        <f t="shared" si="12"/>
        <v>0.26412000000000002</v>
      </c>
      <c r="N99" s="114">
        <f t="shared" si="12"/>
        <v>0.86751750000000027</v>
      </c>
      <c r="O99" s="114">
        <f t="shared" si="12"/>
        <v>-1.7874999999999695E-3</v>
      </c>
      <c r="P99" s="114">
        <f t="shared" si="12"/>
        <v>0.35698985081605056</v>
      </c>
      <c r="Q99" s="114">
        <f t="shared" si="12"/>
        <v>0.19775987953210003</v>
      </c>
      <c r="R99" s="114">
        <f t="shared" si="12"/>
        <v>0</v>
      </c>
      <c r="S99" s="114">
        <f t="shared" si="12"/>
        <v>4.7419558109560792E-2</v>
      </c>
      <c r="T99" s="114">
        <f t="shared" si="12"/>
        <v>0.26356071154228811</v>
      </c>
      <c r="U99" s="114">
        <f t="shared" si="12"/>
        <v>0.86572999999999989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W6" sqref="W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267.60000000000002</v>
      </c>
      <c r="E3">
        <f>BAWANA!AM3</f>
        <v>0</v>
      </c>
      <c r="F3">
        <f>(B3+C3)*0.8</f>
        <v>256</v>
      </c>
      <c r="G3">
        <f>(D3+E3)</f>
        <v>267.60000000000002</v>
      </c>
      <c r="H3" s="112"/>
      <c r="I3">
        <f>BRPL_EOD!AI3+BRPL_EOD!AJ3</f>
        <v>134.61000000000001</v>
      </c>
      <c r="J3">
        <f>BYPL_EOD!AI3+BYPL_EOD!AJ3</f>
        <v>47.16</v>
      </c>
      <c r="K3">
        <f>MES_EOD!AI3+MES_EOD!AJ3</f>
        <v>5.84</v>
      </c>
      <c r="L3">
        <f>NDMC_EOD!AI3+NDMC_EOD!AJ3</f>
        <v>23</v>
      </c>
      <c r="M3">
        <f>TPDDL_EOD!AI3+TPDDL_EOD!AJ3</f>
        <v>56.99</v>
      </c>
      <c r="N3">
        <f t="shared" ref="N3:N66" si="0">SUM(I3:M3)</f>
        <v>267.60000000000002</v>
      </c>
      <c r="O3" s="112">
        <f t="shared" ref="O3:O66" si="1">G3-N3</f>
        <v>0</v>
      </c>
      <c r="P3">
        <v>134.61000000000001</v>
      </c>
      <c r="Q3">
        <v>47.16</v>
      </c>
      <c r="R3">
        <v>5.84</v>
      </c>
      <c r="S3">
        <v>23</v>
      </c>
      <c r="T3">
        <v>56.99</v>
      </c>
      <c r="U3" s="114">
        <f t="shared" ref="U3:U66" si="2">SUM(P3:T3)</f>
        <v>267.60000000000002</v>
      </c>
      <c r="V3" s="112">
        <f t="shared" ref="V3:V66" si="3">G3-U3</f>
        <v>0</v>
      </c>
      <c r="Y3">
        <f>BAWANA!AW3+BAWANA!AX3</f>
        <v>26.2</v>
      </c>
      <c r="Z3">
        <f>BAWANA!BD3+BAWANA!BE3</f>
        <v>26.2</v>
      </c>
      <c r="AA3">
        <f>BAWANA!X3+BAWANA!Y3</f>
        <v>26.2</v>
      </c>
      <c r="AB3">
        <f>BAWANA!AE3+BAWANA!AF3</f>
        <v>26.2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267.60000000000002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267.60000000000002</v>
      </c>
      <c r="H4" s="112"/>
      <c r="I4">
        <f>BRPL_EOD!AI4+BRPL_EOD!AJ4</f>
        <v>134.61000000000001</v>
      </c>
      <c r="J4">
        <f>BYPL_EOD!AI4+BYPL_EOD!AJ4</f>
        <v>47.16</v>
      </c>
      <c r="K4">
        <f>MES_EOD!AI4+MES_EOD!AJ4</f>
        <v>5.84</v>
      </c>
      <c r="L4">
        <f>NDMC_EOD!AI4+NDMC_EOD!AJ4</f>
        <v>23</v>
      </c>
      <c r="M4">
        <f>TPDDL_EOD!AI4+TPDDL_EOD!AJ4</f>
        <v>56.99</v>
      </c>
      <c r="N4">
        <f t="shared" si="0"/>
        <v>267.60000000000002</v>
      </c>
      <c r="O4" s="112">
        <f t="shared" si="1"/>
        <v>0</v>
      </c>
      <c r="P4">
        <v>134.61000000000001</v>
      </c>
      <c r="Q4">
        <v>47.16</v>
      </c>
      <c r="R4">
        <v>5.84</v>
      </c>
      <c r="S4">
        <v>23</v>
      </c>
      <c r="T4">
        <v>56.99</v>
      </c>
      <c r="U4" s="114">
        <f t="shared" si="2"/>
        <v>267.60000000000002</v>
      </c>
      <c r="V4" s="112">
        <f t="shared" si="3"/>
        <v>0</v>
      </c>
      <c r="Y4">
        <f>BAWANA!AW4+BAWANA!AX4</f>
        <v>26.2</v>
      </c>
      <c r="Z4">
        <f>BAWANA!BD4+BAWANA!BE4</f>
        <v>26.2</v>
      </c>
      <c r="AA4">
        <f>BAWANA!X4+BAWANA!Y4</f>
        <v>26.2</v>
      </c>
      <c r="AB4">
        <f>BAWANA!AE4+BAWANA!AF4</f>
        <v>26.2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267.60000000000002</v>
      </c>
      <c r="E5">
        <f>BAWANA!AM5</f>
        <v>0</v>
      </c>
      <c r="F5">
        <f t="shared" si="4"/>
        <v>256</v>
      </c>
      <c r="G5">
        <f t="shared" si="5"/>
        <v>267.60000000000002</v>
      </c>
      <c r="H5" s="112"/>
      <c r="I5">
        <f>BRPL_EOD!AI5+BRPL_EOD!AJ5</f>
        <v>134.61000000000001</v>
      </c>
      <c r="J5">
        <f>BYPL_EOD!AI5+BYPL_EOD!AJ5</f>
        <v>47.16</v>
      </c>
      <c r="K5">
        <f>MES_EOD!AI5+MES_EOD!AJ5</f>
        <v>5.84</v>
      </c>
      <c r="L5">
        <f>NDMC_EOD!AI5+NDMC_EOD!AJ5</f>
        <v>23</v>
      </c>
      <c r="M5">
        <f>TPDDL_EOD!AI5+TPDDL_EOD!AJ5</f>
        <v>56.99</v>
      </c>
      <c r="N5">
        <f t="shared" si="0"/>
        <v>267.60000000000002</v>
      </c>
      <c r="O5" s="112">
        <f t="shared" si="1"/>
        <v>0</v>
      </c>
      <c r="P5">
        <v>134.61000000000001</v>
      </c>
      <c r="Q5">
        <v>47.16</v>
      </c>
      <c r="R5">
        <v>5.84</v>
      </c>
      <c r="S5">
        <v>23</v>
      </c>
      <c r="T5">
        <v>56.99</v>
      </c>
      <c r="U5" s="114">
        <f t="shared" si="2"/>
        <v>267.60000000000002</v>
      </c>
      <c r="V5" s="112">
        <f t="shared" si="3"/>
        <v>0</v>
      </c>
      <c r="Y5">
        <f>BAWANA!AW5+BAWANA!AX5</f>
        <v>26.2</v>
      </c>
      <c r="Z5">
        <f>BAWANA!BD5+BAWANA!BE5</f>
        <v>26.2</v>
      </c>
      <c r="AA5">
        <f>BAWANA!X5+BAWANA!Y5</f>
        <v>26.2</v>
      </c>
      <c r="AB5">
        <f>BAWANA!AE5+BAWANA!AF5</f>
        <v>26.2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267.60000000000002</v>
      </c>
      <c r="E6">
        <f>BAWANA!AM6</f>
        <v>0</v>
      </c>
      <c r="F6">
        <f t="shared" si="4"/>
        <v>256</v>
      </c>
      <c r="G6">
        <f t="shared" si="5"/>
        <v>267.60000000000002</v>
      </c>
      <c r="H6" s="112"/>
      <c r="I6">
        <f>BRPL_EOD!AI6+BRPL_EOD!AJ6</f>
        <v>134.61000000000001</v>
      </c>
      <c r="J6">
        <f>BYPL_EOD!AI6+BYPL_EOD!AJ6</f>
        <v>47.16</v>
      </c>
      <c r="K6">
        <f>MES_EOD!AI6+MES_EOD!AJ6</f>
        <v>5.84</v>
      </c>
      <c r="L6">
        <f>NDMC_EOD!AI6+NDMC_EOD!AJ6</f>
        <v>23</v>
      </c>
      <c r="M6">
        <f>TPDDL_EOD!AI6+TPDDL_EOD!AJ6</f>
        <v>56.99</v>
      </c>
      <c r="N6">
        <f t="shared" si="0"/>
        <v>267.60000000000002</v>
      </c>
      <c r="O6" s="112">
        <f t="shared" si="1"/>
        <v>0</v>
      </c>
      <c r="P6">
        <v>134.61000000000001</v>
      </c>
      <c r="Q6">
        <v>47.16</v>
      </c>
      <c r="R6">
        <v>5.84</v>
      </c>
      <c r="S6">
        <v>23</v>
      </c>
      <c r="T6">
        <v>56.99</v>
      </c>
      <c r="U6" s="114">
        <f t="shared" si="2"/>
        <v>267.60000000000002</v>
      </c>
      <c r="V6" s="112">
        <f t="shared" si="3"/>
        <v>0</v>
      </c>
      <c r="Y6">
        <f>BAWANA!AW6+BAWANA!AX6</f>
        <v>26.2</v>
      </c>
      <c r="Z6">
        <f>BAWANA!BD6+BAWANA!BE6</f>
        <v>26.2</v>
      </c>
      <c r="AA6">
        <f>BAWANA!X6+BAWANA!Y6</f>
        <v>26.2</v>
      </c>
      <c r="AB6">
        <f>BAWANA!AE6+BAWANA!AF6</f>
        <v>26.2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267.60000000000002</v>
      </c>
      <c r="E7">
        <f>BAWANA!AM7</f>
        <v>0</v>
      </c>
      <c r="F7">
        <f t="shared" si="4"/>
        <v>256</v>
      </c>
      <c r="G7">
        <f t="shared" si="5"/>
        <v>267.60000000000002</v>
      </c>
      <c r="H7" s="112"/>
      <c r="I7">
        <f>BRPL_EOD!AI7+BRPL_EOD!AJ7</f>
        <v>134.61000000000001</v>
      </c>
      <c r="J7">
        <f>BYPL_EOD!AI7+BYPL_EOD!AJ7</f>
        <v>47.16</v>
      </c>
      <c r="K7">
        <f>MES_EOD!AI7+MES_EOD!AJ7</f>
        <v>5.84</v>
      </c>
      <c r="L7">
        <f>NDMC_EOD!AI7+NDMC_EOD!AJ7</f>
        <v>23</v>
      </c>
      <c r="M7">
        <f>TPDDL_EOD!AI7+TPDDL_EOD!AJ7</f>
        <v>56.99</v>
      </c>
      <c r="N7">
        <f t="shared" si="0"/>
        <v>267.60000000000002</v>
      </c>
      <c r="O7" s="112">
        <f t="shared" si="1"/>
        <v>0</v>
      </c>
      <c r="P7">
        <v>134.61000000000001</v>
      </c>
      <c r="Q7">
        <v>47.16</v>
      </c>
      <c r="R7">
        <v>5.84</v>
      </c>
      <c r="S7">
        <v>23</v>
      </c>
      <c r="T7">
        <v>56.99</v>
      </c>
      <c r="U7" s="114">
        <f t="shared" si="2"/>
        <v>267.60000000000002</v>
      </c>
      <c r="V7" s="112">
        <f t="shared" si="3"/>
        <v>0</v>
      </c>
      <c r="Y7">
        <f>BAWANA!AW7+BAWANA!AX7</f>
        <v>26.2</v>
      </c>
      <c r="Z7">
        <f>BAWANA!BD7+BAWANA!BE7</f>
        <v>26.2</v>
      </c>
      <c r="AA7">
        <f>BAWANA!X7+BAWANA!Y7</f>
        <v>26.2</v>
      </c>
      <c r="AB7">
        <f>BAWANA!AE7+BAWANA!AF7</f>
        <v>26.2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267.60000000000002</v>
      </c>
      <c r="E8">
        <f>BAWANA!AM8</f>
        <v>0</v>
      </c>
      <c r="F8">
        <f t="shared" si="4"/>
        <v>256</v>
      </c>
      <c r="G8">
        <f t="shared" si="5"/>
        <v>267.60000000000002</v>
      </c>
      <c r="H8" s="112"/>
      <c r="I8">
        <f>BRPL_EOD!AI8+BRPL_EOD!AJ8</f>
        <v>134.61000000000001</v>
      </c>
      <c r="J8">
        <f>BYPL_EOD!AI8+BYPL_EOD!AJ8</f>
        <v>47.16</v>
      </c>
      <c r="K8">
        <f>MES_EOD!AI8+MES_EOD!AJ8</f>
        <v>5.84</v>
      </c>
      <c r="L8">
        <f>NDMC_EOD!AI8+NDMC_EOD!AJ8</f>
        <v>23</v>
      </c>
      <c r="M8">
        <f>TPDDL_EOD!AI8+TPDDL_EOD!AJ8</f>
        <v>56.99</v>
      </c>
      <c r="N8">
        <f t="shared" si="0"/>
        <v>267.60000000000002</v>
      </c>
      <c r="O8" s="112">
        <f t="shared" si="1"/>
        <v>0</v>
      </c>
      <c r="P8">
        <v>134.61000000000001</v>
      </c>
      <c r="Q8">
        <v>47.16</v>
      </c>
      <c r="R8">
        <v>5.84</v>
      </c>
      <c r="S8">
        <v>23</v>
      </c>
      <c r="T8">
        <v>56.99</v>
      </c>
      <c r="U8" s="114">
        <f t="shared" si="2"/>
        <v>267.60000000000002</v>
      </c>
      <c r="V8" s="112">
        <f t="shared" si="3"/>
        <v>0</v>
      </c>
      <c r="Y8">
        <f>BAWANA!AW8+BAWANA!AX8</f>
        <v>26.2</v>
      </c>
      <c r="Z8">
        <f>BAWANA!BD8+BAWANA!BE8</f>
        <v>26.2</v>
      </c>
      <c r="AA8">
        <f>BAWANA!X8+BAWANA!Y8</f>
        <v>26.2</v>
      </c>
      <c r="AB8">
        <f>BAWANA!AE8+BAWANA!AF8</f>
        <v>26.2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266.44000000000005</v>
      </c>
      <c r="E9">
        <f>BAWANA!AM9</f>
        <v>0</v>
      </c>
      <c r="F9">
        <f t="shared" si="4"/>
        <v>256</v>
      </c>
      <c r="G9">
        <f t="shared" si="5"/>
        <v>266.44000000000005</v>
      </c>
      <c r="H9" s="112"/>
      <c r="I9">
        <f>BRPL_EOD!AI9+BRPL_EOD!AJ9</f>
        <v>134.61000000000001</v>
      </c>
      <c r="J9">
        <f>BYPL_EOD!AI9+BYPL_EOD!AJ9</f>
        <v>48.2</v>
      </c>
      <c r="K9">
        <f>MES_EOD!AI9+MES_EOD!AJ9</f>
        <v>5.84</v>
      </c>
      <c r="L9">
        <f>NDMC_EOD!AI9+NDMC_EOD!AJ9</f>
        <v>19.54</v>
      </c>
      <c r="M9">
        <f>TPDDL_EOD!AI9+TPDDL_EOD!AJ9</f>
        <v>58.25</v>
      </c>
      <c r="N9">
        <f t="shared" si="0"/>
        <v>266.44</v>
      </c>
      <c r="O9" s="112">
        <f t="shared" si="1"/>
        <v>0</v>
      </c>
      <c r="P9">
        <v>134.61000000000004</v>
      </c>
      <c r="Q9">
        <v>48.20000000000001</v>
      </c>
      <c r="R9">
        <v>5.8400000000000007</v>
      </c>
      <c r="S9">
        <v>19.540000000000003</v>
      </c>
      <c r="T9">
        <v>58.250000000000014</v>
      </c>
      <c r="U9" s="114">
        <f t="shared" si="2"/>
        <v>266.44000000000005</v>
      </c>
      <c r="V9" s="112">
        <f t="shared" si="3"/>
        <v>0</v>
      </c>
      <c r="Y9">
        <f>BAWANA!AW9+BAWANA!AX9</f>
        <v>26.78</v>
      </c>
      <c r="Z9">
        <f>BAWANA!BD9+BAWANA!BE9</f>
        <v>26.78</v>
      </c>
      <c r="AA9">
        <f>BAWANA!X9+BAWANA!Y9</f>
        <v>26.78</v>
      </c>
      <c r="AB9">
        <f>BAWANA!AE9+BAWANA!AF9</f>
        <v>26.78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266.44000000000005</v>
      </c>
      <c r="E10">
        <f>BAWANA!AM10</f>
        <v>0</v>
      </c>
      <c r="F10">
        <f t="shared" si="4"/>
        <v>256</v>
      </c>
      <c r="G10">
        <f t="shared" si="5"/>
        <v>266.44000000000005</v>
      </c>
      <c r="H10" s="112"/>
      <c r="I10">
        <f>BRPL_EOD!AI10+BRPL_EOD!AJ10</f>
        <v>134.61000000000001</v>
      </c>
      <c r="J10">
        <f>BYPL_EOD!AI10+BYPL_EOD!AJ10</f>
        <v>48.2</v>
      </c>
      <c r="K10">
        <f>MES_EOD!AI10+MES_EOD!AJ10</f>
        <v>5.84</v>
      </c>
      <c r="L10">
        <f>NDMC_EOD!AI10+NDMC_EOD!AJ10</f>
        <v>19.54</v>
      </c>
      <c r="M10">
        <f>TPDDL_EOD!AI10+TPDDL_EOD!AJ10</f>
        <v>58.25</v>
      </c>
      <c r="N10">
        <f t="shared" si="0"/>
        <v>266.44</v>
      </c>
      <c r="O10" s="112">
        <f t="shared" si="1"/>
        <v>0</v>
      </c>
      <c r="P10">
        <v>134.61000000000004</v>
      </c>
      <c r="Q10">
        <v>48.20000000000001</v>
      </c>
      <c r="R10">
        <v>5.8400000000000007</v>
      </c>
      <c r="S10">
        <v>19.540000000000003</v>
      </c>
      <c r="T10">
        <v>58.250000000000014</v>
      </c>
      <c r="U10" s="114">
        <f t="shared" si="2"/>
        <v>266.44000000000005</v>
      </c>
      <c r="V10" s="112">
        <f t="shared" si="3"/>
        <v>0</v>
      </c>
      <c r="Y10">
        <f>BAWANA!AW10+BAWANA!AX10</f>
        <v>26.78</v>
      </c>
      <c r="Z10">
        <f>BAWANA!BD10+BAWANA!BE10</f>
        <v>26.78</v>
      </c>
      <c r="AA10">
        <f>BAWANA!X10+BAWANA!Y10</f>
        <v>26.78</v>
      </c>
      <c r="AB10">
        <f>BAWANA!AE10+BAWANA!AF10</f>
        <v>26.78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266.44000000000005</v>
      </c>
      <c r="E11">
        <f>BAWANA!AM11</f>
        <v>0</v>
      </c>
      <c r="F11">
        <f t="shared" si="4"/>
        <v>256</v>
      </c>
      <c r="G11">
        <f t="shared" si="5"/>
        <v>266.44000000000005</v>
      </c>
      <c r="H11" s="112"/>
      <c r="I11">
        <f>BRPL_EOD!AI11+BRPL_EOD!AJ11</f>
        <v>134.61000000000001</v>
      </c>
      <c r="J11">
        <f>BYPL_EOD!AI11+BYPL_EOD!AJ11</f>
        <v>48.2</v>
      </c>
      <c r="K11">
        <f>MES_EOD!AI11+MES_EOD!AJ11</f>
        <v>5.84</v>
      </c>
      <c r="L11">
        <f>NDMC_EOD!AI11+NDMC_EOD!AJ11</f>
        <v>19.54</v>
      </c>
      <c r="M11">
        <f>TPDDL_EOD!AI11+TPDDL_EOD!AJ11</f>
        <v>58.25</v>
      </c>
      <c r="N11">
        <f t="shared" si="0"/>
        <v>266.44</v>
      </c>
      <c r="O11" s="112">
        <f t="shared" si="1"/>
        <v>0</v>
      </c>
      <c r="P11">
        <v>134.61000000000004</v>
      </c>
      <c r="Q11">
        <v>48.20000000000001</v>
      </c>
      <c r="R11">
        <v>5.8400000000000007</v>
      </c>
      <c r="S11">
        <v>19.540000000000003</v>
      </c>
      <c r="T11">
        <v>58.250000000000014</v>
      </c>
      <c r="U11" s="114">
        <f t="shared" si="2"/>
        <v>266.44000000000005</v>
      </c>
      <c r="V11" s="112">
        <f t="shared" si="3"/>
        <v>0</v>
      </c>
      <c r="Y11">
        <f>BAWANA!AW11+BAWANA!AX11</f>
        <v>26.78</v>
      </c>
      <c r="Z11">
        <f>BAWANA!BD11+BAWANA!BE11</f>
        <v>26.78</v>
      </c>
      <c r="AA11">
        <f>BAWANA!X11+BAWANA!Y11</f>
        <v>26.78</v>
      </c>
      <c r="AB11">
        <f>BAWANA!AE11+BAWANA!AF11</f>
        <v>26.78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266.44000000000005</v>
      </c>
      <c r="E12">
        <f>BAWANA!AM12</f>
        <v>0</v>
      </c>
      <c r="F12">
        <f t="shared" si="4"/>
        <v>256</v>
      </c>
      <c r="G12">
        <f t="shared" si="5"/>
        <v>266.44000000000005</v>
      </c>
      <c r="H12" s="112"/>
      <c r="I12">
        <f>BRPL_EOD!AI12+BRPL_EOD!AJ12</f>
        <v>134.61000000000001</v>
      </c>
      <c r="J12">
        <f>BYPL_EOD!AI12+BYPL_EOD!AJ12</f>
        <v>48.2</v>
      </c>
      <c r="K12">
        <f>MES_EOD!AI12+MES_EOD!AJ12</f>
        <v>5.84</v>
      </c>
      <c r="L12">
        <f>NDMC_EOD!AI12+NDMC_EOD!AJ12</f>
        <v>19.54</v>
      </c>
      <c r="M12">
        <f>TPDDL_EOD!AI12+TPDDL_EOD!AJ12</f>
        <v>58.25</v>
      </c>
      <c r="N12">
        <f t="shared" si="0"/>
        <v>266.44</v>
      </c>
      <c r="O12" s="112">
        <f t="shared" si="1"/>
        <v>0</v>
      </c>
      <c r="P12">
        <v>134.61000000000004</v>
      </c>
      <c r="Q12">
        <v>48.20000000000001</v>
      </c>
      <c r="R12">
        <v>5.8400000000000007</v>
      </c>
      <c r="S12">
        <v>19.540000000000003</v>
      </c>
      <c r="T12">
        <v>58.250000000000014</v>
      </c>
      <c r="U12" s="114">
        <f t="shared" si="2"/>
        <v>266.44000000000005</v>
      </c>
      <c r="V12" s="112">
        <f t="shared" si="3"/>
        <v>0</v>
      </c>
      <c r="Y12">
        <f>BAWANA!AW12+BAWANA!AX12</f>
        <v>26.78</v>
      </c>
      <c r="Z12">
        <f>BAWANA!BD12+BAWANA!BE12</f>
        <v>26.78</v>
      </c>
      <c r="AA12">
        <f>BAWANA!X12+BAWANA!Y12</f>
        <v>26.78</v>
      </c>
      <c r="AB12">
        <f>BAWANA!AE12+BAWANA!AF12</f>
        <v>26.78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266.44000000000005</v>
      </c>
      <c r="E13">
        <f>BAWANA!AM13</f>
        <v>0</v>
      </c>
      <c r="F13">
        <f t="shared" si="4"/>
        <v>256</v>
      </c>
      <c r="G13">
        <f t="shared" si="5"/>
        <v>266.44000000000005</v>
      </c>
      <c r="H13" s="112"/>
      <c r="I13">
        <f>BRPL_EOD!AI13+BRPL_EOD!AJ13</f>
        <v>134.61000000000001</v>
      </c>
      <c r="J13">
        <f>BYPL_EOD!AI13+BYPL_EOD!AJ13</f>
        <v>48.2</v>
      </c>
      <c r="K13">
        <f>MES_EOD!AI13+MES_EOD!AJ13</f>
        <v>5.84</v>
      </c>
      <c r="L13">
        <f>NDMC_EOD!AI13+NDMC_EOD!AJ13</f>
        <v>19.54</v>
      </c>
      <c r="M13">
        <f>TPDDL_EOD!AI13+TPDDL_EOD!AJ13</f>
        <v>58.25</v>
      </c>
      <c r="N13">
        <f t="shared" si="0"/>
        <v>266.44</v>
      </c>
      <c r="O13" s="112">
        <f t="shared" si="1"/>
        <v>0</v>
      </c>
      <c r="P13">
        <v>134.61000000000004</v>
      </c>
      <c r="Q13">
        <v>48.20000000000001</v>
      </c>
      <c r="R13">
        <v>5.8400000000000007</v>
      </c>
      <c r="S13">
        <v>19.540000000000003</v>
      </c>
      <c r="T13">
        <v>58.250000000000014</v>
      </c>
      <c r="U13" s="114">
        <f t="shared" si="2"/>
        <v>266.44000000000005</v>
      </c>
      <c r="V13" s="112">
        <f t="shared" si="3"/>
        <v>0</v>
      </c>
      <c r="Y13">
        <f>BAWANA!AW13+BAWANA!AX13</f>
        <v>26.78</v>
      </c>
      <c r="Z13">
        <f>BAWANA!BD13+BAWANA!BE13</f>
        <v>26.78</v>
      </c>
      <c r="AA13">
        <f>BAWANA!X13+BAWANA!Y13</f>
        <v>26.78</v>
      </c>
      <c r="AB13">
        <f>BAWANA!AE13+BAWANA!AF13</f>
        <v>26.78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266.44000000000005</v>
      </c>
      <c r="E14">
        <f>BAWANA!AM14</f>
        <v>0</v>
      </c>
      <c r="F14">
        <f t="shared" si="4"/>
        <v>256</v>
      </c>
      <c r="G14">
        <f t="shared" si="5"/>
        <v>266.44000000000005</v>
      </c>
      <c r="H14" s="112"/>
      <c r="I14">
        <f>BRPL_EOD!AI14+BRPL_EOD!AJ14</f>
        <v>134.61000000000001</v>
      </c>
      <c r="J14">
        <f>BYPL_EOD!AI14+BYPL_EOD!AJ14</f>
        <v>48.2</v>
      </c>
      <c r="K14">
        <f>MES_EOD!AI14+MES_EOD!AJ14</f>
        <v>5.84</v>
      </c>
      <c r="L14">
        <f>NDMC_EOD!AI14+NDMC_EOD!AJ14</f>
        <v>19.54</v>
      </c>
      <c r="M14">
        <f>TPDDL_EOD!AI14+TPDDL_EOD!AJ14</f>
        <v>58.25</v>
      </c>
      <c r="N14">
        <f t="shared" si="0"/>
        <v>266.44</v>
      </c>
      <c r="O14" s="112">
        <f t="shared" si="1"/>
        <v>0</v>
      </c>
      <c r="P14">
        <v>134.61000000000004</v>
      </c>
      <c r="Q14">
        <v>48.20000000000001</v>
      </c>
      <c r="R14">
        <v>5.8400000000000007</v>
      </c>
      <c r="S14">
        <v>19.540000000000003</v>
      </c>
      <c r="T14">
        <v>58.250000000000014</v>
      </c>
      <c r="U14" s="114">
        <f t="shared" si="2"/>
        <v>266.44000000000005</v>
      </c>
      <c r="V14" s="112">
        <f t="shared" si="3"/>
        <v>0</v>
      </c>
      <c r="Y14">
        <f>BAWANA!AW14+BAWANA!AX14</f>
        <v>26.78</v>
      </c>
      <c r="Z14">
        <f>BAWANA!BD14+BAWANA!BE14</f>
        <v>26.78</v>
      </c>
      <c r="AA14">
        <f>BAWANA!X14+BAWANA!Y14</f>
        <v>26.78</v>
      </c>
      <c r="AB14">
        <f>BAWANA!AE14+BAWANA!AF14</f>
        <v>26.78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266.44000000000005</v>
      </c>
      <c r="E15">
        <f>BAWANA!AM15</f>
        <v>0</v>
      </c>
      <c r="F15">
        <f t="shared" si="4"/>
        <v>256</v>
      </c>
      <c r="G15">
        <f t="shared" si="5"/>
        <v>266.44000000000005</v>
      </c>
      <c r="H15" s="112"/>
      <c r="I15">
        <f>BRPL_EOD!AI15+BRPL_EOD!AJ15</f>
        <v>134.61000000000001</v>
      </c>
      <c r="J15">
        <f>BYPL_EOD!AI15+BYPL_EOD!AJ15</f>
        <v>48.2</v>
      </c>
      <c r="K15">
        <f>MES_EOD!AI15+MES_EOD!AJ15</f>
        <v>5.84</v>
      </c>
      <c r="L15">
        <f>NDMC_EOD!AI15+NDMC_EOD!AJ15</f>
        <v>19.54</v>
      </c>
      <c r="M15">
        <f>TPDDL_EOD!AI15+TPDDL_EOD!AJ15</f>
        <v>58.25</v>
      </c>
      <c r="N15">
        <f t="shared" si="0"/>
        <v>266.44</v>
      </c>
      <c r="O15" s="112">
        <f t="shared" si="1"/>
        <v>0</v>
      </c>
      <c r="P15">
        <v>134.61000000000004</v>
      </c>
      <c r="Q15">
        <v>48.20000000000001</v>
      </c>
      <c r="R15">
        <v>5.8400000000000007</v>
      </c>
      <c r="S15">
        <v>19.540000000000003</v>
      </c>
      <c r="T15">
        <v>58.250000000000014</v>
      </c>
      <c r="U15" s="114">
        <f t="shared" si="2"/>
        <v>266.44000000000005</v>
      </c>
      <c r="V15" s="112">
        <f t="shared" si="3"/>
        <v>0</v>
      </c>
      <c r="Y15">
        <f>BAWANA!AW15+BAWANA!AX15</f>
        <v>26.78</v>
      </c>
      <c r="Z15">
        <f>BAWANA!BD15+BAWANA!BE15</f>
        <v>26.78</v>
      </c>
      <c r="AA15">
        <f>BAWANA!X15+BAWANA!Y15</f>
        <v>26.78</v>
      </c>
      <c r="AB15">
        <f>BAWANA!AE15+BAWANA!AF15</f>
        <v>26.78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266.44000000000005</v>
      </c>
      <c r="E16">
        <f>BAWANA!AM16</f>
        <v>0</v>
      </c>
      <c r="F16">
        <f t="shared" si="4"/>
        <v>256</v>
      </c>
      <c r="G16">
        <f t="shared" si="5"/>
        <v>266.44000000000005</v>
      </c>
      <c r="H16" s="112"/>
      <c r="I16">
        <f>BRPL_EOD!AI16+BRPL_EOD!AJ16</f>
        <v>134.61000000000001</v>
      </c>
      <c r="J16">
        <f>BYPL_EOD!AI16+BYPL_EOD!AJ16</f>
        <v>48.2</v>
      </c>
      <c r="K16">
        <f>MES_EOD!AI16+MES_EOD!AJ16</f>
        <v>5.84</v>
      </c>
      <c r="L16">
        <f>NDMC_EOD!AI16+NDMC_EOD!AJ16</f>
        <v>19.54</v>
      </c>
      <c r="M16">
        <f>TPDDL_EOD!AI16+TPDDL_EOD!AJ16</f>
        <v>58.25</v>
      </c>
      <c r="N16">
        <f t="shared" si="0"/>
        <v>266.44</v>
      </c>
      <c r="O16" s="112">
        <f t="shared" si="1"/>
        <v>0</v>
      </c>
      <c r="P16">
        <v>134.61000000000004</v>
      </c>
      <c r="Q16">
        <v>48.20000000000001</v>
      </c>
      <c r="R16">
        <v>5.8400000000000007</v>
      </c>
      <c r="S16">
        <v>19.540000000000003</v>
      </c>
      <c r="T16">
        <v>58.250000000000014</v>
      </c>
      <c r="U16" s="114">
        <f t="shared" si="2"/>
        <v>266.44000000000005</v>
      </c>
      <c r="V16" s="112">
        <f t="shared" si="3"/>
        <v>0</v>
      </c>
      <c r="Y16">
        <f>BAWANA!AW16+BAWANA!AX16</f>
        <v>26.78</v>
      </c>
      <c r="Z16">
        <f>BAWANA!BD16+BAWANA!BE16</f>
        <v>26.78</v>
      </c>
      <c r="AA16">
        <f>BAWANA!X16+BAWANA!Y16</f>
        <v>26.78</v>
      </c>
      <c r="AB16">
        <f>BAWANA!AE16+BAWANA!AF16</f>
        <v>26.78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266.44000000000005</v>
      </c>
      <c r="E17">
        <f>BAWANA!AM17</f>
        <v>0</v>
      </c>
      <c r="F17">
        <f t="shared" si="4"/>
        <v>256</v>
      </c>
      <c r="G17">
        <f t="shared" si="5"/>
        <v>266.44000000000005</v>
      </c>
      <c r="H17" s="112"/>
      <c r="I17">
        <f>BRPL_EOD!AI17+BRPL_EOD!AJ17</f>
        <v>134.61000000000001</v>
      </c>
      <c r="J17">
        <f>BYPL_EOD!AI17+BYPL_EOD!AJ17</f>
        <v>48.2</v>
      </c>
      <c r="K17">
        <f>MES_EOD!AI17+MES_EOD!AJ17</f>
        <v>5.84</v>
      </c>
      <c r="L17">
        <f>NDMC_EOD!AI17+NDMC_EOD!AJ17</f>
        <v>19.54</v>
      </c>
      <c r="M17">
        <f>TPDDL_EOD!AI17+TPDDL_EOD!AJ17</f>
        <v>58.25</v>
      </c>
      <c r="N17">
        <f t="shared" si="0"/>
        <v>266.44</v>
      </c>
      <c r="O17" s="112">
        <f t="shared" si="1"/>
        <v>0</v>
      </c>
      <c r="P17">
        <v>134.61000000000004</v>
      </c>
      <c r="Q17">
        <v>48.20000000000001</v>
      </c>
      <c r="R17">
        <v>5.8400000000000007</v>
      </c>
      <c r="S17">
        <v>19.540000000000003</v>
      </c>
      <c r="T17">
        <v>58.250000000000014</v>
      </c>
      <c r="U17" s="114">
        <f t="shared" si="2"/>
        <v>266.44000000000005</v>
      </c>
      <c r="V17" s="112">
        <f t="shared" si="3"/>
        <v>0</v>
      </c>
      <c r="Y17">
        <f>BAWANA!AW17+BAWANA!AX17</f>
        <v>26.78</v>
      </c>
      <c r="Z17">
        <f>BAWANA!BD17+BAWANA!BE17</f>
        <v>26.78</v>
      </c>
      <c r="AA17">
        <f>BAWANA!X17+BAWANA!Y17</f>
        <v>26.78</v>
      </c>
      <c r="AB17">
        <f>BAWANA!AE17+BAWANA!AF17</f>
        <v>26.78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266.44000000000005</v>
      </c>
      <c r="E18">
        <f>BAWANA!AM18</f>
        <v>0</v>
      </c>
      <c r="F18">
        <f t="shared" si="4"/>
        <v>256</v>
      </c>
      <c r="G18">
        <f t="shared" si="5"/>
        <v>266.44000000000005</v>
      </c>
      <c r="H18" s="112"/>
      <c r="I18">
        <f>BRPL_EOD!AI18+BRPL_EOD!AJ18</f>
        <v>134.61000000000001</v>
      </c>
      <c r="J18">
        <f>BYPL_EOD!AI18+BYPL_EOD!AJ18</f>
        <v>48.2</v>
      </c>
      <c r="K18">
        <f>MES_EOD!AI18+MES_EOD!AJ18</f>
        <v>5.84</v>
      </c>
      <c r="L18">
        <f>NDMC_EOD!AI18+NDMC_EOD!AJ18</f>
        <v>19.54</v>
      </c>
      <c r="M18">
        <f>TPDDL_EOD!AI18+TPDDL_EOD!AJ18</f>
        <v>58.25</v>
      </c>
      <c r="N18">
        <f t="shared" si="0"/>
        <v>266.44</v>
      </c>
      <c r="O18" s="112">
        <f t="shared" si="1"/>
        <v>0</v>
      </c>
      <c r="P18">
        <v>134.61000000000004</v>
      </c>
      <c r="Q18">
        <v>48.20000000000001</v>
      </c>
      <c r="R18">
        <v>5.8400000000000007</v>
      </c>
      <c r="S18">
        <v>19.540000000000003</v>
      </c>
      <c r="T18">
        <v>58.250000000000014</v>
      </c>
      <c r="U18" s="114">
        <f t="shared" si="2"/>
        <v>266.44000000000005</v>
      </c>
      <c r="V18" s="112">
        <f t="shared" si="3"/>
        <v>0</v>
      </c>
      <c r="Y18">
        <f>BAWANA!AW18+BAWANA!AX18</f>
        <v>26.78</v>
      </c>
      <c r="Z18">
        <f>BAWANA!BD18+BAWANA!BE18</f>
        <v>26.78</v>
      </c>
      <c r="AA18">
        <f>BAWANA!X18+BAWANA!Y18</f>
        <v>26.78</v>
      </c>
      <c r="AB18">
        <f>BAWANA!AE18+BAWANA!AF18</f>
        <v>26.78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266.44000000000005</v>
      </c>
      <c r="E19">
        <f>BAWANA!AM19</f>
        <v>0</v>
      </c>
      <c r="F19">
        <f t="shared" si="4"/>
        <v>256</v>
      </c>
      <c r="G19">
        <f t="shared" si="5"/>
        <v>266.44000000000005</v>
      </c>
      <c r="H19" s="112"/>
      <c r="I19">
        <f>BRPL_EOD!AI19+BRPL_EOD!AJ19</f>
        <v>134.61000000000001</v>
      </c>
      <c r="J19">
        <f>BYPL_EOD!AI19+BYPL_EOD!AJ19</f>
        <v>48.2</v>
      </c>
      <c r="K19">
        <f>MES_EOD!AI19+MES_EOD!AJ19</f>
        <v>5.84</v>
      </c>
      <c r="L19">
        <f>NDMC_EOD!AI19+NDMC_EOD!AJ19</f>
        <v>19.54</v>
      </c>
      <c r="M19">
        <f>TPDDL_EOD!AI19+TPDDL_EOD!AJ19</f>
        <v>58.25</v>
      </c>
      <c r="N19">
        <f t="shared" si="0"/>
        <v>266.44</v>
      </c>
      <c r="O19" s="112">
        <f t="shared" si="1"/>
        <v>0</v>
      </c>
      <c r="P19">
        <v>134.61000000000004</v>
      </c>
      <c r="Q19">
        <v>48.20000000000001</v>
      </c>
      <c r="R19">
        <v>5.8400000000000007</v>
      </c>
      <c r="S19">
        <v>19.540000000000003</v>
      </c>
      <c r="T19">
        <v>58.250000000000014</v>
      </c>
      <c r="U19" s="114">
        <f t="shared" si="2"/>
        <v>266.44000000000005</v>
      </c>
      <c r="V19" s="112">
        <f t="shared" si="3"/>
        <v>0</v>
      </c>
      <c r="Y19">
        <f>BAWANA!AW19+BAWANA!AX19</f>
        <v>26.78</v>
      </c>
      <c r="Z19">
        <f>BAWANA!BD19+BAWANA!BE19</f>
        <v>26.78</v>
      </c>
      <c r="AA19">
        <f>BAWANA!X19+BAWANA!Y19</f>
        <v>26.78</v>
      </c>
      <c r="AB19">
        <f>BAWANA!AE19+BAWANA!AF19</f>
        <v>26.78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266.44000000000005</v>
      </c>
      <c r="E20">
        <f>BAWANA!AM20</f>
        <v>0</v>
      </c>
      <c r="F20">
        <f t="shared" si="4"/>
        <v>256</v>
      </c>
      <c r="G20">
        <f t="shared" si="5"/>
        <v>266.44000000000005</v>
      </c>
      <c r="H20" s="112"/>
      <c r="I20">
        <f>BRPL_EOD!AI20+BRPL_EOD!AJ20</f>
        <v>134.61000000000001</v>
      </c>
      <c r="J20">
        <f>BYPL_EOD!AI20+BYPL_EOD!AJ20</f>
        <v>48.2</v>
      </c>
      <c r="K20">
        <f>MES_EOD!AI20+MES_EOD!AJ20</f>
        <v>5.84</v>
      </c>
      <c r="L20">
        <f>NDMC_EOD!AI20+NDMC_EOD!AJ20</f>
        <v>19.54</v>
      </c>
      <c r="M20">
        <f>TPDDL_EOD!AI20+TPDDL_EOD!AJ20</f>
        <v>58.25</v>
      </c>
      <c r="N20">
        <f t="shared" si="0"/>
        <v>266.44</v>
      </c>
      <c r="O20" s="112">
        <f t="shared" si="1"/>
        <v>0</v>
      </c>
      <c r="P20">
        <v>134.61000000000004</v>
      </c>
      <c r="Q20">
        <v>48.20000000000001</v>
      </c>
      <c r="R20">
        <v>5.8400000000000007</v>
      </c>
      <c r="S20">
        <v>19.540000000000003</v>
      </c>
      <c r="T20">
        <v>58.250000000000014</v>
      </c>
      <c r="U20" s="114">
        <f t="shared" si="2"/>
        <v>266.44000000000005</v>
      </c>
      <c r="V20" s="112">
        <f t="shared" si="3"/>
        <v>0</v>
      </c>
      <c r="Y20">
        <f>BAWANA!AW20+BAWANA!AX20</f>
        <v>26.78</v>
      </c>
      <c r="Z20">
        <f>BAWANA!BD20+BAWANA!BE20</f>
        <v>26.78</v>
      </c>
      <c r="AA20">
        <f>BAWANA!X20+BAWANA!Y20</f>
        <v>26.78</v>
      </c>
      <c r="AB20">
        <f>BAWANA!AE20+BAWANA!AF20</f>
        <v>26.78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266.44000000000005</v>
      </c>
      <c r="E21">
        <f>BAWANA!AM21</f>
        <v>0</v>
      </c>
      <c r="F21">
        <f t="shared" si="4"/>
        <v>256</v>
      </c>
      <c r="G21">
        <f t="shared" si="5"/>
        <v>266.44000000000005</v>
      </c>
      <c r="H21" s="112"/>
      <c r="I21">
        <f>BRPL_EOD!AI21+BRPL_EOD!AJ21</f>
        <v>134.61000000000001</v>
      </c>
      <c r="J21">
        <f>BYPL_EOD!AI21+BYPL_EOD!AJ21</f>
        <v>48.2</v>
      </c>
      <c r="K21">
        <f>MES_EOD!AI21+MES_EOD!AJ21</f>
        <v>5.84</v>
      </c>
      <c r="L21">
        <f>NDMC_EOD!AI21+NDMC_EOD!AJ21</f>
        <v>19.54</v>
      </c>
      <c r="M21">
        <f>TPDDL_EOD!AI21+TPDDL_EOD!AJ21</f>
        <v>58.25</v>
      </c>
      <c r="N21">
        <f t="shared" si="0"/>
        <v>266.44</v>
      </c>
      <c r="O21" s="112">
        <f t="shared" si="1"/>
        <v>0</v>
      </c>
      <c r="P21">
        <v>134.61000000000004</v>
      </c>
      <c r="Q21">
        <v>48.20000000000001</v>
      </c>
      <c r="R21">
        <v>5.8400000000000007</v>
      </c>
      <c r="S21">
        <v>19.540000000000003</v>
      </c>
      <c r="T21">
        <v>58.250000000000014</v>
      </c>
      <c r="U21" s="114">
        <f t="shared" si="2"/>
        <v>266.44000000000005</v>
      </c>
      <c r="V21" s="112">
        <f t="shared" si="3"/>
        <v>0</v>
      </c>
      <c r="Y21">
        <f>BAWANA!AW21+BAWANA!AX21</f>
        <v>26.78</v>
      </c>
      <c r="Z21">
        <f>BAWANA!BD21+BAWANA!BE21</f>
        <v>26.78</v>
      </c>
      <c r="AA21">
        <f>BAWANA!X21+BAWANA!Y21</f>
        <v>26.78</v>
      </c>
      <c r="AB21">
        <f>BAWANA!AE21+BAWANA!AF21</f>
        <v>26.78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266.44000000000005</v>
      </c>
      <c r="E22">
        <f>BAWANA!AM22</f>
        <v>0</v>
      </c>
      <c r="F22">
        <f t="shared" si="4"/>
        <v>256</v>
      </c>
      <c r="G22">
        <f t="shared" si="5"/>
        <v>266.44000000000005</v>
      </c>
      <c r="H22" s="112"/>
      <c r="I22">
        <f>BRPL_EOD!AI22+BRPL_EOD!AJ22</f>
        <v>134.61000000000001</v>
      </c>
      <c r="J22">
        <f>BYPL_EOD!AI22+BYPL_EOD!AJ22</f>
        <v>48.2</v>
      </c>
      <c r="K22">
        <f>MES_EOD!AI22+MES_EOD!AJ22</f>
        <v>5.84</v>
      </c>
      <c r="L22">
        <f>NDMC_EOD!AI22+NDMC_EOD!AJ22</f>
        <v>19.54</v>
      </c>
      <c r="M22">
        <f>TPDDL_EOD!AI22+TPDDL_EOD!AJ22</f>
        <v>58.25</v>
      </c>
      <c r="N22">
        <f t="shared" si="0"/>
        <v>266.44</v>
      </c>
      <c r="O22" s="112">
        <f t="shared" si="1"/>
        <v>0</v>
      </c>
      <c r="P22">
        <v>134.61000000000004</v>
      </c>
      <c r="Q22">
        <v>48.20000000000001</v>
      </c>
      <c r="R22">
        <v>5.8400000000000007</v>
      </c>
      <c r="S22">
        <v>19.540000000000003</v>
      </c>
      <c r="T22">
        <v>58.250000000000014</v>
      </c>
      <c r="U22" s="114">
        <f t="shared" si="2"/>
        <v>266.44000000000005</v>
      </c>
      <c r="V22" s="112">
        <f t="shared" si="3"/>
        <v>0</v>
      </c>
      <c r="Y22">
        <f>BAWANA!AW22+BAWANA!AX22</f>
        <v>26.78</v>
      </c>
      <c r="Z22">
        <f>BAWANA!BD22+BAWANA!BE22</f>
        <v>26.78</v>
      </c>
      <c r="AA22">
        <f>BAWANA!X22+BAWANA!Y22</f>
        <v>26.78</v>
      </c>
      <c r="AB22">
        <f>BAWANA!AE22+BAWANA!AF22</f>
        <v>26.78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266.44000000000005</v>
      </c>
      <c r="E23">
        <f>BAWANA!AM23</f>
        <v>0</v>
      </c>
      <c r="F23">
        <f t="shared" si="4"/>
        <v>256</v>
      </c>
      <c r="G23">
        <f t="shared" si="5"/>
        <v>266.44000000000005</v>
      </c>
      <c r="H23" s="112"/>
      <c r="I23">
        <f>BRPL_EOD!AI23+BRPL_EOD!AJ23</f>
        <v>134.61000000000001</v>
      </c>
      <c r="J23">
        <f>BYPL_EOD!AI23+BYPL_EOD!AJ23</f>
        <v>48.2</v>
      </c>
      <c r="K23">
        <f>MES_EOD!AI23+MES_EOD!AJ23</f>
        <v>5.84</v>
      </c>
      <c r="L23">
        <f>NDMC_EOD!AI23+NDMC_EOD!AJ23</f>
        <v>19.54</v>
      </c>
      <c r="M23">
        <f>TPDDL_EOD!AI23+TPDDL_EOD!AJ23</f>
        <v>58.25</v>
      </c>
      <c r="N23">
        <f t="shared" si="0"/>
        <v>266.44</v>
      </c>
      <c r="O23" s="112">
        <f t="shared" si="1"/>
        <v>0</v>
      </c>
      <c r="P23">
        <v>134.61000000000004</v>
      </c>
      <c r="Q23">
        <v>48.20000000000001</v>
      </c>
      <c r="R23">
        <v>5.8400000000000007</v>
      </c>
      <c r="S23">
        <v>19.540000000000003</v>
      </c>
      <c r="T23">
        <v>58.250000000000014</v>
      </c>
      <c r="U23" s="114">
        <f t="shared" si="2"/>
        <v>266.44000000000005</v>
      </c>
      <c r="V23" s="112">
        <f t="shared" si="3"/>
        <v>0</v>
      </c>
      <c r="Y23">
        <f>BAWANA!AW23+BAWANA!AX23</f>
        <v>26.78</v>
      </c>
      <c r="Z23">
        <f>BAWANA!BD23+BAWANA!BE23</f>
        <v>26.78</v>
      </c>
      <c r="AA23">
        <f>BAWANA!X23+BAWANA!Y23</f>
        <v>26.78</v>
      </c>
      <c r="AB23">
        <f>BAWANA!AE23+BAWANA!AF23</f>
        <v>26.78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266.44000000000005</v>
      </c>
      <c r="E24">
        <f>BAWANA!AM24</f>
        <v>0</v>
      </c>
      <c r="F24">
        <f t="shared" si="4"/>
        <v>256</v>
      </c>
      <c r="G24">
        <f t="shared" si="5"/>
        <v>266.44000000000005</v>
      </c>
      <c r="H24" s="112"/>
      <c r="I24">
        <f>BRPL_EOD!AI24+BRPL_EOD!AJ24</f>
        <v>134.61000000000001</v>
      </c>
      <c r="J24">
        <f>BYPL_EOD!AI24+BYPL_EOD!AJ24</f>
        <v>48.2</v>
      </c>
      <c r="K24">
        <f>MES_EOD!AI24+MES_EOD!AJ24</f>
        <v>5.84</v>
      </c>
      <c r="L24">
        <f>NDMC_EOD!AI24+NDMC_EOD!AJ24</f>
        <v>19.54</v>
      </c>
      <c r="M24">
        <f>TPDDL_EOD!AI24+TPDDL_EOD!AJ24</f>
        <v>58.25</v>
      </c>
      <c r="N24">
        <f t="shared" si="0"/>
        <v>266.44</v>
      </c>
      <c r="O24" s="112">
        <f t="shared" si="1"/>
        <v>0</v>
      </c>
      <c r="P24">
        <v>134.61000000000004</v>
      </c>
      <c r="Q24">
        <v>48.20000000000001</v>
      </c>
      <c r="R24">
        <v>5.8400000000000007</v>
      </c>
      <c r="S24">
        <v>19.540000000000003</v>
      </c>
      <c r="T24">
        <v>58.250000000000014</v>
      </c>
      <c r="U24" s="114">
        <f t="shared" si="2"/>
        <v>266.44000000000005</v>
      </c>
      <c r="V24" s="112">
        <f t="shared" si="3"/>
        <v>0</v>
      </c>
      <c r="Y24">
        <f>BAWANA!AW24+BAWANA!AX24</f>
        <v>26.78</v>
      </c>
      <c r="Z24">
        <f>BAWANA!BD24+BAWANA!BE24</f>
        <v>26.78</v>
      </c>
      <c r="AA24">
        <f>BAWANA!X24+BAWANA!Y24</f>
        <v>26.78</v>
      </c>
      <c r="AB24">
        <f>BAWANA!AE24+BAWANA!AF24</f>
        <v>26.78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267.60000000000002</v>
      </c>
      <c r="E25">
        <f>BAWANA!AM25</f>
        <v>0</v>
      </c>
      <c r="F25">
        <f t="shared" si="4"/>
        <v>256</v>
      </c>
      <c r="G25">
        <f t="shared" si="5"/>
        <v>267.60000000000002</v>
      </c>
      <c r="H25" s="112"/>
      <c r="I25">
        <f>BRPL_EOD!AI25+BRPL_EOD!AJ25</f>
        <v>134.61000000000001</v>
      </c>
      <c r="J25">
        <f>BYPL_EOD!AI25+BYPL_EOD!AJ25</f>
        <v>47.16</v>
      </c>
      <c r="K25">
        <f>MES_EOD!AI25+MES_EOD!AJ25</f>
        <v>5.84</v>
      </c>
      <c r="L25">
        <f>NDMC_EOD!AI25+NDMC_EOD!AJ25</f>
        <v>23</v>
      </c>
      <c r="M25">
        <f>TPDDL_EOD!AI25+TPDDL_EOD!AJ25</f>
        <v>56.99</v>
      </c>
      <c r="N25">
        <f t="shared" si="0"/>
        <v>267.60000000000002</v>
      </c>
      <c r="O25" s="112">
        <f t="shared" si="1"/>
        <v>0</v>
      </c>
      <c r="P25">
        <v>134.61000000000001</v>
      </c>
      <c r="Q25">
        <v>47.16</v>
      </c>
      <c r="R25">
        <v>5.84</v>
      </c>
      <c r="S25">
        <v>23</v>
      </c>
      <c r="T25">
        <v>56.99</v>
      </c>
      <c r="U25" s="114">
        <f t="shared" si="2"/>
        <v>267.60000000000002</v>
      </c>
      <c r="V25" s="112">
        <f t="shared" si="3"/>
        <v>0</v>
      </c>
      <c r="Y25">
        <f>BAWANA!AW25+BAWANA!AX25</f>
        <v>26.2</v>
      </c>
      <c r="Z25">
        <f>BAWANA!BD25+BAWANA!BE25</f>
        <v>26.2</v>
      </c>
      <c r="AA25">
        <f>BAWANA!X25+BAWANA!Y25</f>
        <v>26.2</v>
      </c>
      <c r="AB25">
        <f>BAWANA!AE25+BAWANA!AF25</f>
        <v>26.2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267.60000000000002</v>
      </c>
      <c r="E26">
        <f>BAWANA!AM26</f>
        <v>0</v>
      </c>
      <c r="F26">
        <f t="shared" si="4"/>
        <v>256</v>
      </c>
      <c r="G26">
        <f t="shared" si="5"/>
        <v>267.60000000000002</v>
      </c>
      <c r="H26" s="112"/>
      <c r="I26">
        <f>BRPL_EOD!AI26+BRPL_EOD!AJ26</f>
        <v>134.61000000000001</v>
      </c>
      <c r="J26">
        <f>BYPL_EOD!AI26+BYPL_EOD!AJ26</f>
        <v>47.16</v>
      </c>
      <c r="K26">
        <f>MES_EOD!AI26+MES_EOD!AJ26</f>
        <v>5.84</v>
      </c>
      <c r="L26">
        <f>NDMC_EOD!AI26+NDMC_EOD!AJ26</f>
        <v>23</v>
      </c>
      <c r="M26">
        <f>TPDDL_EOD!AI26+TPDDL_EOD!AJ26</f>
        <v>56.99</v>
      </c>
      <c r="N26">
        <f t="shared" si="0"/>
        <v>267.60000000000002</v>
      </c>
      <c r="O26" s="112">
        <f t="shared" si="1"/>
        <v>0</v>
      </c>
      <c r="P26">
        <v>134.61000000000001</v>
      </c>
      <c r="Q26">
        <v>47.16</v>
      </c>
      <c r="R26">
        <v>5.84</v>
      </c>
      <c r="S26">
        <v>23</v>
      </c>
      <c r="T26">
        <v>56.99</v>
      </c>
      <c r="U26" s="114">
        <f t="shared" si="2"/>
        <v>267.60000000000002</v>
      </c>
      <c r="V26" s="112">
        <f t="shared" si="3"/>
        <v>0</v>
      </c>
      <c r="Y26">
        <f>BAWANA!AW26+BAWANA!AX26</f>
        <v>26.2</v>
      </c>
      <c r="Z26">
        <f>BAWANA!BD26+BAWANA!BE26</f>
        <v>26.2</v>
      </c>
      <c r="AA26">
        <f>BAWANA!X26+BAWANA!Y26</f>
        <v>26.2</v>
      </c>
      <c r="AB26">
        <f>BAWANA!AE26+BAWANA!AF26</f>
        <v>26.2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278.05</v>
      </c>
      <c r="E27">
        <f>BAWANA!AM27</f>
        <v>0</v>
      </c>
      <c r="F27">
        <f t="shared" si="4"/>
        <v>256</v>
      </c>
      <c r="G27">
        <f t="shared" si="5"/>
        <v>278.05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278.06</v>
      </c>
      <c r="O27" s="112">
        <f t="shared" si="1"/>
        <v>-9.9999999999909051E-3</v>
      </c>
      <c r="P27">
        <v>134.60515895849818</v>
      </c>
      <c r="Q27">
        <v>44.998381644249442</v>
      </c>
      <c r="R27">
        <v>5.8397899733870391</v>
      </c>
      <c r="S27">
        <v>22.999172840394159</v>
      </c>
      <c r="T27">
        <v>69.607496583471189</v>
      </c>
      <c r="U27" s="114">
        <f t="shared" si="2"/>
        <v>278.05</v>
      </c>
      <c r="V27" s="112">
        <f t="shared" si="3"/>
        <v>0</v>
      </c>
      <c r="Y27">
        <f>BAWANA!AW27+BAWANA!AX27</f>
        <v>9.9499999999999993</v>
      </c>
      <c r="Z27">
        <f>BAWANA!BD27+BAWANA!BE27</f>
        <v>32</v>
      </c>
      <c r="AA27">
        <f>BAWANA!X27+BAWANA!Y27</f>
        <v>9.9499999999999993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288</v>
      </c>
      <c r="E28">
        <f>BAWANA!AM28</f>
        <v>0</v>
      </c>
      <c r="F28">
        <f t="shared" si="4"/>
        <v>256</v>
      </c>
      <c r="G28">
        <f t="shared" si="5"/>
        <v>288</v>
      </c>
      <c r="H28" s="112"/>
      <c r="I28">
        <f>BRPL_EOD!AI28+BRPL_EOD!AJ28</f>
        <v>134.56</v>
      </c>
      <c r="J28">
        <f>BYPL_EOD!AI28+BYPL_EOD!AJ28</f>
        <v>55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288.01</v>
      </c>
      <c r="O28" s="112">
        <f t="shared" si="1"/>
        <v>-9.9999999999909051E-3</v>
      </c>
      <c r="P28">
        <v>134.55532794000209</v>
      </c>
      <c r="Q28">
        <v>54.998090344085277</v>
      </c>
      <c r="R28">
        <v>5.8397972292628726</v>
      </c>
      <c r="S28">
        <v>22.999201416617478</v>
      </c>
      <c r="T28">
        <v>69.607583070032291</v>
      </c>
      <c r="U28" s="114">
        <f t="shared" si="2"/>
        <v>288</v>
      </c>
      <c r="V28" s="112">
        <f t="shared" si="3"/>
        <v>0</v>
      </c>
      <c r="Y28">
        <f>BAWANA!AW28+BAWANA!AX28</f>
        <v>0</v>
      </c>
      <c r="Z28">
        <f>BAWANA!BD28+BAWANA!BE28</f>
        <v>32</v>
      </c>
      <c r="AA28">
        <f>BAWANA!X28+BAWANA!Y28</f>
        <v>0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102.56</v>
      </c>
      <c r="J29">
        <f>BYPL_EOD!AI29+BYPL_EOD!AJ29</f>
        <v>55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102.55599390648803</v>
      </c>
      <c r="Q29">
        <v>54.997851646420067</v>
      </c>
      <c r="R29">
        <v>5.8397718839107844</v>
      </c>
      <c r="S29">
        <v>22.999101597593846</v>
      </c>
      <c r="T29">
        <v>69.607280965587279</v>
      </c>
      <c r="U29" s="114">
        <f t="shared" si="2"/>
        <v>255.99999999999997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102.56</v>
      </c>
      <c r="J30">
        <f>BYPL_EOD!AI30+BYPL_EOD!AJ30</f>
        <v>55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102.55599390648803</v>
      </c>
      <c r="Q30">
        <v>54.997851646420067</v>
      </c>
      <c r="R30">
        <v>5.8397718839107844</v>
      </c>
      <c r="S30">
        <v>22.999101597593846</v>
      </c>
      <c r="T30">
        <v>69.607280965587279</v>
      </c>
      <c r="U30" s="114">
        <f t="shared" si="2"/>
        <v>255.99999999999997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102.56</v>
      </c>
      <c r="J31">
        <f>BYPL_EOD!AI31+BYPL_EOD!AJ31</f>
        <v>55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102.55599390648803</v>
      </c>
      <c r="Q31">
        <v>54.997851646420067</v>
      </c>
      <c r="R31">
        <v>5.8397718839107844</v>
      </c>
      <c r="S31">
        <v>22.999101597593846</v>
      </c>
      <c r="T31">
        <v>69.607280965587279</v>
      </c>
      <c r="U31" s="114">
        <f t="shared" si="2"/>
        <v>255.99999999999997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102.56</v>
      </c>
      <c r="J32">
        <f>BYPL_EOD!AI32+BYPL_EOD!AJ32</f>
        <v>55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102.55599390648803</v>
      </c>
      <c r="Q32">
        <v>54.997851646420067</v>
      </c>
      <c r="R32">
        <v>5.8397718839107844</v>
      </c>
      <c r="S32">
        <v>22.999101597593846</v>
      </c>
      <c r="T32">
        <v>69.607280965587279</v>
      </c>
      <c r="U32" s="114">
        <f t="shared" si="2"/>
        <v>255.99999999999997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102.56</v>
      </c>
      <c r="J33">
        <f>BYPL_EOD!AI33+BYPL_EOD!AJ33</f>
        <v>55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102.55599390648803</v>
      </c>
      <c r="Q33">
        <v>54.997851646420067</v>
      </c>
      <c r="R33">
        <v>5.8397718839107844</v>
      </c>
      <c r="S33">
        <v>22.999101597593846</v>
      </c>
      <c r="T33">
        <v>69.607280965587279</v>
      </c>
      <c r="U33" s="114">
        <f t="shared" si="2"/>
        <v>255.99999999999997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102.56</v>
      </c>
      <c r="J34">
        <f>BYPL_EOD!AI34+BYPL_EOD!AJ34</f>
        <v>55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102.55599390648803</v>
      </c>
      <c r="Q34">
        <v>54.997851646420067</v>
      </c>
      <c r="R34">
        <v>5.8397718839107844</v>
      </c>
      <c r="S34">
        <v>22.999101597593846</v>
      </c>
      <c r="T34">
        <v>69.607280965587279</v>
      </c>
      <c r="U34" s="114">
        <f t="shared" si="2"/>
        <v>255.99999999999997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102.56</v>
      </c>
      <c r="J35">
        <f>BYPL_EOD!AI35+BYPL_EOD!AJ35</f>
        <v>55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102.55599390648803</v>
      </c>
      <c r="Q35">
        <v>54.997851646420067</v>
      </c>
      <c r="R35">
        <v>5.8397718839107844</v>
      </c>
      <c r="S35">
        <v>22.999101597593846</v>
      </c>
      <c r="T35">
        <v>69.607280965587279</v>
      </c>
      <c r="U35" s="114">
        <f t="shared" si="2"/>
        <v>255.99999999999997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102.56</v>
      </c>
      <c r="J36">
        <f>BYPL_EOD!AI36+BYPL_EOD!AJ36</f>
        <v>55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102.55599390648803</v>
      </c>
      <c r="Q36">
        <v>54.997851646420067</v>
      </c>
      <c r="R36">
        <v>5.8397718839107844</v>
      </c>
      <c r="S36">
        <v>22.999101597593846</v>
      </c>
      <c r="T36">
        <v>69.607280965587279</v>
      </c>
      <c r="U36" s="114">
        <f t="shared" si="2"/>
        <v>255.99999999999997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102.56</v>
      </c>
      <c r="J37">
        <f>BYPL_EOD!AI37+BYPL_EOD!AJ37</f>
        <v>55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102.55599390648803</v>
      </c>
      <c r="Q37">
        <v>54.997851646420067</v>
      </c>
      <c r="R37">
        <v>5.8397718839107844</v>
      </c>
      <c r="S37">
        <v>22.999101597593846</v>
      </c>
      <c r="T37">
        <v>69.607280965587279</v>
      </c>
      <c r="U37" s="114">
        <f t="shared" si="2"/>
        <v>255.99999999999997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102.56</v>
      </c>
      <c r="J38">
        <f>BYPL_EOD!AI38+BYPL_EOD!AJ38</f>
        <v>55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102.55599390648803</v>
      </c>
      <c r="Q38">
        <v>54.997851646420067</v>
      </c>
      <c r="R38">
        <v>5.8397718839107844</v>
      </c>
      <c r="S38">
        <v>22.999101597593846</v>
      </c>
      <c r="T38">
        <v>69.607280965587279</v>
      </c>
      <c r="U38" s="114">
        <f t="shared" si="2"/>
        <v>255.99999999999997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102.56</v>
      </c>
      <c r="J39">
        <f>BYPL_EOD!AI39+BYPL_EOD!AJ39</f>
        <v>55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102.55599390648803</v>
      </c>
      <c r="Q39">
        <v>54.997851646420067</v>
      </c>
      <c r="R39">
        <v>5.8397718839107844</v>
      </c>
      <c r="S39">
        <v>22.999101597593846</v>
      </c>
      <c r="T39">
        <v>69.607280965587279</v>
      </c>
      <c r="U39" s="114">
        <f t="shared" si="2"/>
        <v>255.99999999999997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102.56</v>
      </c>
      <c r="J40">
        <f>BYPL_EOD!AI40+BYPL_EOD!AJ40</f>
        <v>55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102.55599390648803</v>
      </c>
      <c r="Q40">
        <v>54.997851646420067</v>
      </c>
      <c r="R40">
        <v>5.8397718839107844</v>
      </c>
      <c r="S40">
        <v>22.999101597593846</v>
      </c>
      <c r="T40">
        <v>69.607280965587279</v>
      </c>
      <c r="U40" s="114">
        <f t="shared" si="2"/>
        <v>255.99999999999997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102.56</v>
      </c>
      <c r="J41">
        <f>BYPL_EOD!AI41+BYPL_EOD!AJ41</f>
        <v>55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102.55599390648803</v>
      </c>
      <c r="Q41">
        <v>54.997851646420067</v>
      </c>
      <c r="R41">
        <v>5.8397718839107844</v>
      </c>
      <c r="S41">
        <v>22.999101597593846</v>
      </c>
      <c r="T41">
        <v>69.607280965587279</v>
      </c>
      <c r="U41" s="114">
        <f t="shared" si="2"/>
        <v>255.99999999999997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102.56</v>
      </c>
      <c r="J42">
        <f>BYPL_EOD!AI42+BYPL_EOD!AJ42</f>
        <v>55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102.55599390648803</v>
      </c>
      <c r="Q42">
        <v>54.997851646420067</v>
      </c>
      <c r="R42">
        <v>5.8397718839107844</v>
      </c>
      <c r="S42">
        <v>22.999101597593846</v>
      </c>
      <c r="T42">
        <v>69.607280965587279</v>
      </c>
      <c r="U42" s="114">
        <f t="shared" si="2"/>
        <v>255.99999999999997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102.56</v>
      </c>
      <c r="J43">
        <f>BYPL_EOD!AI43+BYPL_EOD!AJ43</f>
        <v>55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102.55599390648803</v>
      </c>
      <c r="Q43">
        <v>54.997851646420067</v>
      </c>
      <c r="R43">
        <v>5.8397718839107844</v>
      </c>
      <c r="S43">
        <v>22.999101597593846</v>
      </c>
      <c r="T43">
        <v>69.607280965587279</v>
      </c>
      <c r="U43" s="114">
        <f t="shared" si="2"/>
        <v>255.99999999999997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102.56</v>
      </c>
      <c r="J44">
        <f>BYPL_EOD!AI44+BYPL_EOD!AJ44</f>
        <v>55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102.55599390648803</v>
      </c>
      <c r="Q44">
        <v>54.997851646420067</v>
      </c>
      <c r="R44">
        <v>5.8397718839107844</v>
      </c>
      <c r="S44">
        <v>22.999101597593846</v>
      </c>
      <c r="T44">
        <v>69.607280965587279</v>
      </c>
      <c r="U44" s="114">
        <f t="shared" si="2"/>
        <v>255.99999999999997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112.56</v>
      </c>
      <c r="J45">
        <f>BYPL_EOD!AI45+BYPL_EOD!AJ45</f>
        <v>45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112.55560329674623</v>
      </c>
      <c r="Q45">
        <v>44.998242256161873</v>
      </c>
      <c r="R45">
        <v>5.8397718839107844</v>
      </c>
      <c r="S45">
        <v>22.999101597593846</v>
      </c>
      <c r="T45">
        <v>69.607280965587279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112.56</v>
      </c>
      <c r="J46">
        <f>BYPL_EOD!AI46+BYPL_EOD!AJ46</f>
        <v>45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112.55560329674623</v>
      </c>
      <c r="Q46">
        <v>44.998242256161873</v>
      </c>
      <c r="R46">
        <v>5.8397718839107844</v>
      </c>
      <c r="S46">
        <v>22.999101597593846</v>
      </c>
      <c r="T46">
        <v>69.607280965587279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112.56</v>
      </c>
      <c r="J47">
        <f>BYPL_EOD!AI47+BYPL_EOD!AJ47</f>
        <v>45</v>
      </c>
      <c r="K47">
        <f>MES_EOD!AI47+MES_EOD!AJ47</f>
        <v>5.84</v>
      </c>
      <c r="L47">
        <f>NDMC_EOD!AI47+NDMC_EOD!AJ47</f>
        <v>23</v>
      </c>
      <c r="M47">
        <f>TPDDL_EOD!AI47+TPDDL_EOD!AJ47</f>
        <v>69.61</v>
      </c>
      <c r="N47">
        <f t="shared" si="0"/>
        <v>256.01</v>
      </c>
      <c r="O47" s="112">
        <f t="shared" si="1"/>
        <v>-9.9999999999909051E-3</v>
      </c>
      <c r="P47">
        <v>112.55560329674623</v>
      </c>
      <c r="Q47">
        <v>44.998242256161873</v>
      </c>
      <c r="R47">
        <v>5.8397718839107844</v>
      </c>
      <c r="S47">
        <v>22.999101597593846</v>
      </c>
      <c r="T47">
        <v>69.607280965587279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112.56</v>
      </c>
      <c r="J48">
        <f>BYPL_EOD!AI48+BYPL_EOD!AJ48</f>
        <v>45</v>
      </c>
      <c r="K48">
        <f>MES_EOD!AI48+MES_EOD!AJ48</f>
        <v>5.84</v>
      </c>
      <c r="L48">
        <f>NDMC_EOD!AI48+NDMC_EOD!AJ48</f>
        <v>23</v>
      </c>
      <c r="M48">
        <f>TPDDL_EOD!AI48+TPDDL_EOD!AJ48</f>
        <v>69.61</v>
      </c>
      <c r="N48">
        <f t="shared" si="0"/>
        <v>256.01</v>
      </c>
      <c r="O48" s="112">
        <f t="shared" si="1"/>
        <v>-9.9999999999909051E-3</v>
      </c>
      <c r="P48">
        <v>112.55560329674623</v>
      </c>
      <c r="Q48">
        <v>44.998242256161873</v>
      </c>
      <c r="R48">
        <v>5.8397718839107844</v>
      </c>
      <c r="S48">
        <v>22.999101597593846</v>
      </c>
      <c r="T48">
        <v>69.607280965587279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112.56</v>
      </c>
      <c r="J49">
        <f>BYPL_EOD!AI49+BYPL_EOD!AJ49</f>
        <v>45</v>
      </c>
      <c r="K49">
        <f>MES_EOD!AI49+MES_EOD!AJ49</f>
        <v>5.84</v>
      </c>
      <c r="L49">
        <f>NDMC_EOD!AI49+NDMC_EOD!AJ49</f>
        <v>23</v>
      </c>
      <c r="M49">
        <f>TPDDL_EOD!AI49+TPDDL_EOD!AJ49</f>
        <v>69.61</v>
      </c>
      <c r="N49">
        <f t="shared" si="0"/>
        <v>256.01</v>
      </c>
      <c r="O49" s="112">
        <f t="shared" si="1"/>
        <v>-9.9999999999909051E-3</v>
      </c>
      <c r="P49">
        <v>112.55560329674623</v>
      </c>
      <c r="Q49">
        <v>44.998242256161873</v>
      </c>
      <c r="R49">
        <v>5.8397718839107844</v>
      </c>
      <c r="S49">
        <v>22.999101597593846</v>
      </c>
      <c r="T49">
        <v>69.607280965587279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112.56</v>
      </c>
      <c r="J50">
        <f>BYPL_EOD!AI50+BYPL_EOD!AJ50</f>
        <v>45</v>
      </c>
      <c r="K50">
        <f>MES_EOD!AI50+MES_EOD!AJ50</f>
        <v>5.84</v>
      </c>
      <c r="L50">
        <f>NDMC_EOD!AI50+NDMC_EOD!AJ50</f>
        <v>23</v>
      </c>
      <c r="M50">
        <f>TPDDL_EOD!AI50+TPDDL_EOD!AJ50</f>
        <v>69.61</v>
      </c>
      <c r="N50">
        <f t="shared" si="0"/>
        <v>256.01</v>
      </c>
      <c r="O50" s="112">
        <f t="shared" si="1"/>
        <v>-9.9999999999909051E-3</v>
      </c>
      <c r="P50">
        <v>112.55560329674623</v>
      </c>
      <c r="Q50">
        <v>44.998242256161873</v>
      </c>
      <c r="R50">
        <v>5.8397718839107844</v>
      </c>
      <c r="S50">
        <v>22.999101597593846</v>
      </c>
      <c r="T50">
        <v>69.607280965587279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112.56</v>
      </c>
      <c r="J51">
        <f>BYPL_EOD!AI51+BYPL_EOD!AJ51</f>
        <v>45</v>
      </c>
      <c r="K51">
        <f>MES_EOD!AI51+MES_EOD!AJ51</f>
        <v>5.84</v>
      </c>
      <c r="L51">
        <f>NDMC_EOD!AI51+NDMC_EOD!AJ51</f>
        <v>23</v>
      </c>
      <c r="M51">
        <f>TPDDL_EOD!AI51+TPDDL_EOD!AJ51</f>
        <v>69.61</v>
      </c>
      <c r="N51">
        <f t="shared" si="0"/>
        <v>256.01</v>
      </c>
      <c r="O51" s="112">
        <f t="shared" si="1"/>
        <v>-9.9999999999909051E-3</v>
      </c>
      <c r="P51">
        <v>112.55560329674623</v>
      </c>
      <c r="Q51">
        <v>44.998242256161873</v>
      </c>
      <c r="R51">
        <v>5.8397718839107844</v>
      </c>
      <c r="S51">
        <v>22.999101597593846</v>
      </c>
      <c r="T51">
        <v>69.607280965587279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132.16</v>
      </c>
      <c r="J52">
        <f>BYPL_EOD!AI52+BYPL_EOD!AJ52</f>
        <v>45</v>
      </c>
      <c r="K52">
        <f>MES_EOD!AI52+MES_EOD!AJ52</f>
        <v>5.84</v>
      </c>
      <c r="L52">
        <f>NDMC_EOD!AI52+NDMC_EOD!AJ52</f>
        <v>23</v>
      </c>
      <c r="M52">
        <f>TPDDL_EOD!AI52+TPDDL_EOD!AJ52</f>
        <v>50</v>
      </c>
      <c r="N52">
        <f t="shared" si="0"/>
        <v>256</v>
      </c>
      <c r="O52" s="112">
        <f t="shared" si="1"/>
        <v>0</v>
      </c>
      <c r="P52">
        <v>132.16</v>
      </c>
      <c r="Q52">
        <v>45</v>
      </c>
      <c r="R52">
        <v>5.84</v>
      </c>
      <c r="S52">
        <v>23</v>
      </c>
      <c r="T52">
        <v>50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132.16</v>
      </c>
      <c r="J53">
        <f>BYPL_EOD!AI53+BYPL_EOD!AJ53</f>
        <v>45</v>
      </c>
      <c r="K53">
        <f>MES_EOD!AI53+MES_EOD!AJ53</f>
        <v>5.84</v>
      </c>
      <c r="L53">
        <f>NDMC_EOD!AI53+NDMC_EOD!AJ53</f>
        <v>23</v>
      </c>
      <c r="M53">
        <f>TPDDL_EOD!AI53+TPDDL_EOD!AJ53</f>
        <v>50</v>
      </c>
      <c r="N53">
        <f t="shared" si="0"/>
        <v>256</v>
      </c>
      <c r="O53" s="112">
        <f t="shared" si="1"/>
        <v>0</v>
      </c>
      <c r="P53">
        <v>132.16</v>
      </c>
      <c r="Q53">
        <v>45</v>
      </c>
      <c r="R53">
        <v>5.84</v>
      </c>
      <c r="S53">
        <v>23</v>
      </c>
      <c r="T53">
        <v>50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132.16</v>
      </c>
      <c r="J54">
        <f>BYPL_EOD!AI54+BYPL_EOD!AJ54</f>
        <v>45</v>
      </c>
      <c r="K54">
        <f>MES_EOD!AI54+MES_EOD!AJ54</f>
        <v>5.84</v>
      </c>
      <c r="L54">
        <f>NDMC_EOD!AI54+NDMC_EOD!AJ54</f>
        <v>23</v>
      </c>
      <c r="M54">
        <f>TPDDL_EOD!AI54+TPDDL_EOD!AJ54</f>
        <v>50</v>
      </c>
      <c r="N54">
        <f t="shared" si="0"/>
        <v>256</v>
      </c>
      <c r="O54" s="112">
        <f t="shared" si="1"/>
        <v>0</v>
      </c>
      <c r="P54">
        <v>132.16</v>
      </c>
      <c r="Q54">
        <v>45</v>
      </c>
      <c r="R54">
        <v>5.84</v>
      </c>
      <c r="S54">
        <v>23</v>
      </c>
      <c r="T54">
        <v>50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132.16</v>
      </c>
      <c r="J55">
        <f>BYPL_EOD!AI55+BYPL_EOD!AJ55</f>
        <v>45</v>
      </c>
      <c r="K55">
        <f>MES_EOD!AI55+MES_EOD!AJ55</f>
        <v>5.84</v>
      </c>
      <c r="L55">
        <f>NDMC_EOD!AI55+NDMC_EOD!AJ55</f>
        <v>23</v>
      </c>
      <c r="M55">
        <f>TPDDL_EOD!AI55+TPDDL_EOD!AJ55</f>
        <v>50</v>
      </c>
      <c r="N55">
        <f t="shared" si="0"/>
        <v>256</v>
      </c>
      <c r="O55" s="112">
        <f t="shared" si="1"/>
        <v>0</v>
      </c>
      <c r="P55">
        <v>132.16</v>
      </c>
      <c r="Q55">
        <v>45</v>
      </c>
      <c r="R55">
        <v>5.84</v>
      </c>
      <c r="S55">
        <v>23</v>
      </c>
      <c r="T55">
        <v>50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132.16</v>
      </c>
      <c r="J56">
        <f>BYPL_EOD!AI56+BYPL_EOD!AJ56</f>
        <v>45</v>
      </c>
      <c r="K56">
        <f>MES_EOD!AI56+MES_EOD!AJ56</f>
        <v>5.84</v>
      </c>
      <c r="L56">
        <f>NDMC_EOD!AI56+NDMC_EOD!AJ56</f>
        <v>23</v>
      </c>
      <c r="M56">
        <f>TPDDL_EOD!AI56+TPDDL_EOD!AJ56</f>
        <v>50</v>
      </c>
      <c r="N56">
        <f t="shared" si="0"/>
        <v>256</v>
      </c>
      <c r="O56" s="112">
        <f t="shared" si="1"/>
        <v>0</v>
      </c>
      <c r="P56">
        <v>132.16</v>
      </c>
      <c r="Q56">
        <v>45</v>
      </c>
      <c r="R56">
        <v>5.84</v>
      </c>
      <c r="S56">
        <v>23</v>
      </c>
      <c r="T56">
        <v>50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132.16</v>
      </c>
      <c r="J57">
        <f>BYPL_EOD!AI57+BYPL_EOD!AJ57</f>
        <v>45</v>
      </c>
      <c r="K57">
        <f>MES_EOD!AI57+MES_EOD!AJ57</f>
        <v>5.84</v>
      </c>
      <c r="L57">
        <f>NDMC_EOD!AI57+NDMC_EOD!AJ57</f>
        <v>23</v>
      </c>
      <c r="M57">
        <f>TPDDL_EOD!AI57+TPDDL_EOD!AJ57</f>
        <v>50</v>
      </c>
      <c r="N57">
        <f t="shared" si="0"/>
        <v>256</v>
      </c>
      <c r="O57" s="112">
        <f t="shared" si="1"/>
        <v>0</v>
      </c>
      <c r="P57">
        <v>132.16</v>
      </c>
      <c r="Q57">
        <v>45</v>
      </c>
      <c r="R57">
        <v>5.84</v>
      </c>
      <c r="S57">
        <v>23</v>
      </c>
      <c r="T57">
        <v>50</v>
      </c>
      <c r="U57" s="114">
        <f t="shared" si="2"/>
        <v>256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132.16</v>
      </c>
      <c r="J58">
        <f>BYPL_EOD!AI58+BYPL_EOD!AJ58</f>
        <v>45</v>
      </c>
      <c r="K58">
        <f>MES_EOD!AI58+MES_EOD!AJ58</f>
        <v>5.84</v>
      </c>
      <c r="L58">
        <f>NDMC_EOD!AI58+NDMC_EOD!AJ58</f>
        <v>23</v>
      </c>
      <c r="M58">
        <f>TPDDL_EOD!AI58+TPDDL_EOD!AJ58</f>
        <v>50</v>
      </c>
      <c r="N58">
        <f t="shared" si="0"/>
        <v>256</v>
      </c>
      <c r="O58" s="112">
        <f t="shared" si="1"/>
        <v>0</v>
      </c>
      <c r="P58">
        <v>132.16</v>
      </c>
      <c r="Q58">
        <v>45</v>
      </c>
      <c r="R58">
        <v>5.84</v>
      </c>
      <c r="S58">
        <v>23</v>
      </c>
      <c r="T58">
        <v>50</v>
      </c>
      <c r="U58" s="114">
        <f t="shared" si="2"/>
        <v>256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262.97000000000003</v>
      </c>
      <c r="E59">
        <f>BAWANA!AM59</f>
        <v>0</v>
      </c>
      <c r="F59">
        <f t="shared" si="4"/>
        <v>256</v>
      </c>
      <c r="G59">
        <f t="shared" si="5"/>
        <v>262.97000000000003</v>
      </c>
      <c r="H59" s="112"/>
      <c r="I59">
        <f>BRPL_EOD!AI59+BRPL_EOD!AJ59</f>
        <v>134.61000000000001</v>
      </c>
      <c r="J59">
        <f>BYPL_EOD!AI59+BYPL_EOD!AJ59</f>
        <v>45.06</v>
      </c>
      <c r="K59">
        <f>MES_EOD!AI59+MES_EOD!AJ59</f>
        <v>5.84</v>
      </c>
      <c r="L59">
        <f>NDMC_EOD!AI59+NDMC_EOD!AJ59</f>
        <v>23</v>
      </c>
      <c r="M59">
        <f>TPDDL_EOD!AI59+TPDDL_EOD!AJ59</f>
        <v>54.46</v>
      </c>
      <c r="N59">
        <f t="shared" si="0"/>
        <v>262.97000000000003</v>
      </c>
      <c r="O59" s="112">
        <f t="shared" si="1"/>
        <v>0</v>
      </c>
      <c r="P59">
        <v>134.61000000000001</v>
      </c>
      <c r="Q59">
        <v>45.06</v>
      </c>
      <c r="R59">
        <v>5.84</v>
      </c>
      <c r="S59">
        <v>23</v>
      </c>
      <c r="T59">
        <v>54.46</v>
      </c>
      <c r="U59" s="114">
        <f t="shared" si="2"/>
        <v>262.97000000000003</v>
      </c>
      <c r="V59" s="112">
        <f t="shared" si="3"/>
        <v>0</v>
      </c>
      <c r="Y59">
        <f>BAWANA!AW59+BAWANA!AX59</f>
        <v>32</v>
      </c>
      <c r="Z59">
        <f>BAWANA!BD59+BAWANA!BE59</f>
        <v>25.03</v>
      </c>
      <c r="AA59">
        <f>BAWANA!X59+BAWANA!Y59</f>
        <v>32</v>
      </c>
      <c r="AB59">
        <f>BAWANA!AE59+BAWANA!AF59</f>
        <v>25.03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262.97000000000003</v>
      </c>
      <c r="E60">
        <f>BAWANA!AM60</f>
        <v>0</v>
      </c>
      <c r="F60">
        <f t="shared" si="4"/>
        <v>256</v>
      </c>
      <c r="G60">
        <f t="shared" si="5"/>
        <v>262.97000000000003</v>
      </c>
      <c r="H60" s="112"/>
      <c r="I60">
        <f>BRPL_EOD!AI60+BRPL_EOD!AJ60</f>
        <v>134.61000000000001</v>
      </c>
      <c r="J60">
        <f>BYPL_EOD!AI60+BYPL_EOD!AJ60</f>
        <v>45.06</v>
      </c>
      <c r="K60">
        <f>MES_EOD!AI60+MES_EOD!AJ60</f>
        <v>5.84</v>
      </c>
      <c r="L60">
        <f>NDMC_EOD!AI60+NDMC_EOD!AJ60</f>
        <v>23</v>
      </c>
      <c r="M60">
        <f>TPDDL_EOD!AI60+TPDDL_EOD!AJ60</f>
        <v>54.46</v>
      </c>
      <c r="N60">
        <f t="shared" si="0"/>
        <v>262.97000000000003</v>
      </c>
      <c r="O60" s="112">
        <f t="shared" si="1"/>
        <v>0</v>
      </c>
      <c r="P60">
        <v>134.61000000000001</v>
      </c>
      <c r="Q60">
        <v>45.06</v>
      </c>
      <c r="R60">
        <v>5.84</v>
      </c>
      <c r="S60">
        <v>23</v>
      </c>
      <c r="T60">
        <v>54.46</v>
      </c>
      <c r="U60" s="114">
        <f t="shared" si="2"/>
        <v>262.97000000000003</v>
      </c>
      <c r="V60" s="112">
        <f t="shared" si="3"/>
        <v>0</v>
      </c>
      <c r="Y60">
        <f>BAWANA!AW60+BAWANA!AX60</f>
        <v>32</v>
      </c>
      <c r="Z60">
        <f>BAWANA!BD60+BAWANA!BE60</f>
        <v>25.03</v>
      </c>
      <c r="AA60">
        <f>BAWANA!X60+BAWANA!Y60</f>
        <v>32</v>
      </c>
      <c r="AB60">
        <f>BAWANA!AE60+BAWANA!AF60</f>
        <v>25.03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262.97000000000003</v>
      </c>
      <c r="E61">
        <f>BAWANA!AM61</f>
        <v>0</v>
      </c>
      <c r="F61">
        <f t="shared" si="4"/>
        <v>256</v>
      </c>
      <c r="G61">
        <f t="shared" si="5"/>
        <v>262.97000000000003</v>
      </c>
      <c r="H61" s="112"/>
      <c r="I61">
        <f>BRPL_EOD!AI61+BRPL_EOD!AJ61</f>
        <v>134.61000000000001</v>
      </c>
      <c r="J61">
        <f>BYPL_EOD!AI61+BYPL_EOD!AJ61</f>
        <v>45.06</v>
      </c>
      <c r="K61">
        <f>MES_EOD!AI61+MES_EOD!AJ61</f>
        <v>5.84</v>
      </c>
      <c r="L61">
        <f>NDMC_EOD!AI61+NDMC_EOD!AJ61</f>
        <v>23</v>
      </c>
      <c r="M61">
        <f>TPDDL_EOD!AI61+TPDDL_EOD!AJ61</f>
        <v>54.46</v>
      </c>
      <c r="N61">
        <f t="shared" si="0"/>
        <v>262.97000000000003</v>
      </c>
      <c r="O61" s="112">
        <f t="shared" si="1"/>
        <v>0</v>
      </c>
      <c r="P61">
        <v>134.61000000000001</v>
      </c>
      <c r="Q61">
        <v>45.06</v>
      </c>
      <c r="R61">
        <v>5.84</v>
      </c>
      <c r="S61">
        <v>23</v>
      </c>
      <c r="T61">
        <v>54.46</v>
      </c>
      <c r="U61" s="114">
        <f t="shared" si="2"/>
        <v>262.97000000000003</v>
      </c>
      <c r="V61" s="112">
        <f t="shared" si="3"/>
        <v>0</v>
      </c>
      <c r="Y61">
        <f>BAWANA!AW61+BAWANA!AX61</f>
        <v>32</v>
      </c>
      <c r="Z61">
        <f>BAWANA!BD61+BAWANA!BE61</f>
        <v>25.03</v>
      </c>
      <c r="AA61">
        <f>BAWANA!X61+BAWANA!Y61</f>
        <v>32</v>
      </c>
      <c r="AB61">
        <f>BAWANA!AE61+BAWANA!AF61</f>
        <v>25.03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262.97000000000003</v>
      </c>
      <c r="E62">
        <f>BAWANA!AM62</f>
        <v>0</v>
      </c>
      <c r="F62">
        <f t="shared" si="4"/>
        <v>256</v>
      </c>
      <c r="G62">
        <f t="shared" si="5"/>
        <v>262.97000000000003</v>
      </c>
      <c r="H62" s="112"/>
      <c r="I62">
        <f>BRPL_EOD!AI62+BRPL_EOD!AJ62</f>
        <v>134.61000000000001</v>
      </c>
      <c r="J62">
        <f>BYPL_EOD!AI62+BYPL_EOD!AJ62</f>
        <v>45.06</v>
      </c>
      <c r="K62">
        <f>MES_EOD!AI62+MES_EOD!AJ62</f>
        <v>5.84</v>
      </c>
      <c r="L62">
        <f>NDMC_EOD!AI62+NDMC_EOD!AJ62</f>
        <v>23</v>
      </c>
      <c r="M62">
        <f>TPDDL_EOD!AI62+TPDDL_EOD!AJ62</f>
        <v>54.46</v>
      </c>
      <c r="N62">
        <f t="shared" si="0"/>
        <v>262.97000000000003</v>
      </c>
      <c r="O62" s="112">
        <f t="shared" si="1"/>
        <v>0</v>
      </c>
      <c r="P62">
        <v>134.61000000000001</v>
      </c>
      <c r="Q62">
        <v>45.06</v>
      </c>
      <c r="R62">
        <v>5.84</v>
      </c>
      <c r="S62">
        <v>23</v>
      </c>
      <c r="T62">
        <v>54.46</v>
      </c>
      <c r="U62" s="114">
        <f t="shared" si="2"/>
        <v>262.97000000000003</v>
      </c>
      <c r="V62" s="112">
        <f t="shared" si="3"/>
        <v>0</v>
      </c>
      <c r="Y62">
        <f>BAWANA!AW62+BAWANA!AX62</f>
        <v>32</v>
      </c>
      <c r="Z62">
        <f>BAWANA!BD62+BAWANA!BE62</f>
        <v>25.03</v>
      </c>
      <c r="AA62">
        <f>BAWANA!X62+BAWANA!Y62</f>
        <v>32</v>
      </c>
      <c r="AB62">
        <f>BAWANA!AE62+BAWANA!AF62</f>
        <v>25.03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262.97000000000003</v>
      </c>
      <c r="E63">
        <f>BAWANA!AM63</f>
        <v>0</v>
      </c>
      <c r="F63">
        <f t="shared" si="4"/>
        <v>256</v>
      </c>
      <c r="G63">
        <f t="shared" si="5"/>
        <v>262.97000000000003</v>
      </c>
      <c r="H63" s="112"/>
      <c r="I63">
        <f>BRPL_EOD!AI63+BRPL_EOD!AJ63</f>
        <v>134.61000000000001</v>
      </c>
      <c r="J63">
        <f>BYPL_EOD!AI63+BYPL_EOD!AJ63</f>
        <v>45.06</v>
      </c>
      <c r="K63">
        <f>MES_EOD!AI63+MES_EOD!AJ63</f>
        <v>5.84</v>
      </c>
      <c r="L63">
        <f>NDMC_EOD!AI63+NDMC_EOD!AJ63</f>
        <v>23</v>
      </c>
      <c r="M63">
        <f>TPDDL_EOD!AI63+TPDDL_EOD!AJ63</f>
        <v>54.46</v>
      </c>
      <c r="N63">
        <f t="shared" si="0"/>
        <v>262.97000000000003</v>
      </c>
      <c r="O63" s="112">
        <f t="shared" si="1"/>
        <v>0</v>
      </c>
      <c r="P63">
        <v>134.61000000000001</v>
      </c>
      <c r="Q63">
        <v>45.06</v>
      </c>
      <c r="R63">
        <v>5.84</v>
      </c>
      <c r="S63">
        <v>23</v>
      </c>
      <c r="T63">
        <v>54.46</v>
      </c>
      <c r="U63" s="114">
        <f t="shared" si="2"/>
        <v>262.97000000000003</v>
      </c>
      <c r="V63" s="112">
        <f t="shared" si="3"/>
        <v>0</v>
      </c>
      <c r="Y63">
        <f>BAWANA!AW63+BAWANA!AX63</f>
        <v>32</v>
      </c>
      <c r="Z63">
        <f>BAWANA!BD63+BAWANA!BE63</f>
        <v>25.03</v>
      </c>
      <c r="AA63">
        <f>BAWANA!X63+BAWANA!Y63</f>
        <v>32</v>
      </c>
      <c r="AB63">
        <f>BAWANA!AE63+BAWANA!AF63</f>
        <v>25.03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262.97000000000003</v>
      </c>
      <c r="E64">
        <f>BAWANA!AM64</f>
        <v>0</v>
      </c>
      <c r="F64">
        <f t="shared" si="4"/>
        <v>256</v>
      </c>
      <c r="G64">
        <f t="shared" si="5"/>
        <v>262.97000000000003</v>
      </c>
      <c r="H64" s="112"/>
      <c r="I64">
        <f>BRPL_EOD!AI64+BRPL_EOD!AJ64</f>
        <v>134.61000000000001</v>
      </c>
      <c r="J64">
        <f>BYPL_EOD!AI64+BYPL_EOD!AJ64</f>
        <v>45.06</v>
      </c>
      <c r="K64">
        <f>MES_EOD!AI64+MES_EOD!AJ64</f>
        <v>5.84</v>
      </c>
      <c r="L64">
        <f>NDMC_EOD!AI64+NDMC_EOD!AJ64</f>
        <v>23</v>
      </c>
      <c r="M64">
        <f>TPDDL_EOD!AI64+TPDDL_EOD!AJ64</f>
        <v>54.46</v>
      </c>
      <c r="N64">
        <f t="shared" si="0"/>
        <v>262.97000000000003</v>
      </c>
      <c r="O64" s="112">
        <f t="shared" si="1"/>
        <v>0</v>
      </c>
      <c r="P64">
        <v>134.61000000000001</v>
      </c>
      <c r="Q64">
        <v>45.06</v>
      </c>
      <c r="R64">
        <v>5.84</v>
      </c>
      <c r="S64">
        <v>23</v>
      </c>
      <c r="T64">
        <v>54.46</v>
      </c>
      <c r="U64" s="114">
        <f t="shared" si="2"/>
        <v>262.97000000000003</v>
      </c>
      <c r="V64" s="112">
        <f t="shared" si="3"/>
        <v>0</v>
      </c>
      <c r="Y64">
        <f>BAWANA!AW64+BAWANA!AX64</f>
        <v>32</v>
      </c>
      <c r="Z64">
        <f>BAWANA!BD64+BAWANA!BE64</f>
        <v>25.03</v>
      </c>
      <c r="AA64">
        <f>BAWANA!X64+BAWANA!Y64</f>
        <v>32</v>
      </c>
      <c r="AB64">
        <f>BAWANA!AE64+BAWANA!AF64</f>
        <v>25.03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262.97000000000003</v>
      </c>
      <c r="E65">
        <f>BAWANA!AM65</f>
        <v>0</v>
      </c>
      <c r="F65">
        <f t="shared" si="4"/>
        <v>256</v>
      </c>
      <c r="G65">
        <f t="shared" si="5"/>
        <v>262.97000000000003</v>
      </c>
      <c r="H65" s="112"/>
      <c r="I65">
        <f>BRPL_EOD!AI65+BRPL_EOD!AJ65</f>
        <v>134.61000000000001</v>
      </c>
      <c r="J65">
        <f>BYPL_EOD!AI65+BYPL_EOD!AJ65</f>
        <v>45.06</v>
      </c>
      <c r="K65">
        <f>MES_EOD!AI65+MES_EOD!AJ65</f>
        <v>5.84</v>
      </c>
      <c r="L65">
        <f>NDMC_EOD!AI65+NDMC_EOD!AJ65</f>
        <v>23</v>
      </c>
      <c r="M65">
        <f>TPDDL_EOD!AI65+TPDDL_EOD!AJ65</f>
        <v>54.46</v>
      </c>
      <c r="N65">
        <f t="shared" si="0"/>
        <v>262.97000000000003</v>
      </c>
      <c r="O65" s="112">
        <f t="shared" si="1"/>
        <v>0</v>
      </c>
      <c r="P65">
        <v>134.61000000000001</v>
      </c>
      <c r="Q65">
        <v>45.06</v>
      </c>
      <c r="R65">
        <v>5.84</v>
      </c>
      <c r="S65">
        <v>23</v>
      </c>
      <c r="T65">
        <v>54.46</v>
      </c>
      <c r="U65" s="114">
        <f t="shared" si="2"/>
        <v>262.97000000000003</v>
      </c>
      <c r="V65" s="112">
        <f t="shared" si="3"/>
        <v>0</v>
      </c>
      <c r="Y65">
        <f>BAWANA!AW65+BAWANA!AX65</f>
        <v>32</v>
      </c>
      <c r="Z65">
        <f>BAWANA!BD65+BAWANA!BE65</f>
        <v>25.03</v>
      </c>
      <c r="AA65">
        <f>BAWANA!X65+BAWANA!Y65</f>
        <v>32</v>
      </c>
      <c r="AB65">
        <f>BAWANA!AE65+BAWANA!AF65</f>
        <v>25.03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262.97000000000003</v>
      </c>
      <c r="E66">
        <f>BAWANA!AM66</f>
        <v>0</v>
      </c>
      <c r="F66">
        <f t="shared" si="4"/>
        <v>256</v>
      </c>
      <c r="G66">
        <f t="shared" si="5"/>
        <v>262.97000000000003</v>
      </c>
      <c r="H66" s="112"/>
      <c r="I66">
        <f>BRPL_EOD!AI66+BRPL_EOD!AJ66</f>
        <v>134.61000000000001</v>
      </c>
      <c r="J66">
        <f>BYPL_EOD!AI66+BYPL_EOD!AJ66</f>
        <v>45.06</v>
      </c>
      <c r="K66">
        <f>MES_EOD!AI66+MES_EOD!AJ66</f>
        <v>5.84</v>
      </c>
      <c r="L66">
        <f>NDMC_EOD!AI66+NDMC_EOD!AJ66</f>
        <v>23</v>
      </c>
      <c r="M66">
        <f>TPDDL_EOD!AI66+TPDDL_EOD!AJ66</f>
        <v>54.46</v>
      </c>
      <c r="N66">
        <f t="shared" si="0"/>
        <v>262.97000000000003</v>
      </c>
      <c r="O66" s="112">
        <f t="shared" si="1"/>
        <v>0</v>
      </c>
      <c r="P66">
        <v>134.61000000000001</v>
      </c>
      <c r="Q66">
        <v>45.06</v>
      </c>
      <c r="R66">
        <v>5.84</v>
      </c>
      <c r="S66">
        <v>23</v>
      </c>
      <c r="T66">
        <v>54.46</v>
      </c>
      <c r="U66" s="114">
        <f t="shared" si="2"/>
        <v>262.97000000000003</v>
      </c>
      <c r="V66" s="112">
        <f t="shared" si="3"/>
        <v>0</v>
      </c>
      <c r="Y66">
        <f>BAWANA!AW66+BAWANA!AX66</f>
        <v>32</v>
      </c>
      <c r="Z66">
        <f>BAWANA!BD66+BAWANA!BE66</f>
        <v>25.03</v>
      </c>
      <c r="AA66">
        <f>BAWANA!X66+BAWANA!Y66</f>
        <v>32</v>
      </c>
      <c r="AB66">
        <f>BAWANA!AE66+BAWANA!AF66</f>
        <v>25.03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262.97000000000003</v>
      </c>
      <c r="E67">
        <f>BAWANA!AM67</f>
        <v>0</v>
      </c>
      <c r="F67">
        <f t="shared" si="4"/>
        <v>256</v>
      </c>
      <c r="G67">
        <f t="shared" si="5"/>
        <v>262.97000000000003</v>
      </c>
      <c r="H67" s="112"/>
      <c r="I67">
        <f>BRPL_EOD!AI67+BRPL_EOD!AJ67</f>
        <v>134.61000000000001</v>
      </c>
      <c r="J67">
        <f>BYPL_EOD!AI67+BYPL_EOD!AJ67</f>
        <v>45.06</v>
      </c>
      <c r="K67">
        <f>MES_EOD!AI67+MES_EOD!AJ67</f>
        <v>5.84</v>
      </c>
      <c r="L67">
        <f>NDMC_EOD!AI67+NDMC_EOD!AJ67</f>
        <v>23</v>
      </c>
      <c r="M67">
        <f>TPDDL_EOD!AI67+TPDDL_EOD!AJ67</f>
        <v>54.46</v>
      </c>
      <c r="N67">
        <f t="shared" ref="N67:N98" si="7">SUM(I67:M67)</f>
        <v>262.97000000000003</v>
      </c>
      <c r="O67" s="112">
        <f t="shared" ref="O67:O98" si="8">G67-N67</f>
        <v>0</v>
      </c>
      <c r="P67">
        <v>134.61000000000001</v>
      </c>
      <c r="Q67">
        <v>45.06</v>
      </c>
      <c r="R67">
        <v>5.84</v>
      </c>
      <c r="S67">
        <v>23</v>
      </c>
      <c r="T67">
        <v>54.46</v>
      </c>
      <c r="U67" s="114">
        <f t="shared" ref="U67:U98" si="9">SUM(P67:T67)</f>
        <v>262.97000000000003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25.03</v>
      </c>
      <c r="AA67">
        <f>BAWANA!X67+BAWANA!Y67</f>
        <v>32</v>
      </c>
      <c r="AB67">
        <f>BAWANA!AE67+BAWANA!AF67</f>
        <v>25.03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262.97000000000003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262.97000000000003</v>
      </c>
      <c r="H68" s="112"/>
      <c r="I68">
        <f>BRPL_EOD!AI68+BRPL_EOD!AJ68</f>
        <v>134.61000000000001</v>
      </c>
      <c r="J68">
        <f>BYPL_EOD!AI68+BYPL_EOD!AJ68</f>
        <v>45.06</v>
      </c>
      <c r="K68">
        <f>MES_EOD!AI68+MES_EOD!AJ68</f>
        <v>5.84</v>
      </c>
      <c r="L68">
        <f>NDMC_EOD!AI68+NDMC_EOD!AJ68</f>
        <v>23</v>
      </c>
      <c r="M68">
        <f>TPDDL_EOD!AI68+TPDDL_EOD!AJ68</f>
        <v>54.46</v>
      </c>
      <c r="N68">
        <f t="shared" si="7"/>
        <v>262.97000000000003</v>
      </c>
      <c r="O68" s="112">
        <f t="shared" si="8"/>
        <v>0</v>
      </c>
      <c r="P68">
        <v>134.61000000000001</v>
      </c>
      <c r="Q68">
        <v>45.06</v>
      </c>
      <c r="R68">
        <v>5.84</v>
      </c>
      <c r="S68">
        <v>23</v>
      </c>
      <c r="T68">
        <v>54.46</v>
      </c>
      <c r="U68" s="114">
        <f t="shared" si="9"/>
        <v>262.97000000000003</v>
      </c>
      <c r="V68" s="112">
        <f t="shared" si="10"/>
        <v>0</v>
      </c>
      <c r="Y68">
        <f>BAWANA!AW68+BAWANA!AX68</f>
        <v>32</v>
      </c>
      <c r="Z68">
        <f>BAWANA!BD68+BAWANA!BE68</f>
        <v>25.03</v>
      </c>
      <c r="AA68">
        <f>BAWANA!X68+BAWANA!Y68</f>
        <v>32</v>
      </c>
      <c r="AB68">
        <f>BAWANA!AE68+BAWANA!AF68</f>
        <v>25.03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112.56</v>
      </c>
      <c r="J69">
        <f>BYPL_EOD!AI69+BYPL_EOD!AJ69</f>
        <v>45</v>
      </c>
      <c r="K69">
        <f>MES_EOD!AI69+MES_EOD!AJ69</f>
        <v>5.84</v>
      </c>
      <c r="L69">
        <f>NDMC_EOD!AI69+NDMC_EOD!AJ69</f>
        <v>23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112.55560329674623</v>
      </c>
      <c r="Q69">
        <v>44.998242256161873</v>
      </c>
      <c r="R69">
        <v>5.8397718839107844</v>
      </c>
      <c r="S69">
        <v>22.999101597593846</v>
      </c>
      <c r="T69">
        <v>69.607280965587279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102.56</v>
      </c>
      <c r="J70">
        <f>BYPL_EOD!AI70+BYPL_EOD!AJ70</f>
        <v>55</v>
      </c>
      <c r="K70">
        <f>MES_EOD!AI70+MES_EOD!AJ70</f>
        <v>5.84</v>
      </c>
      <c r="L70">
        <f>NDMC_EOD!AI70+NDMC_EOD!AJ70</f>
        <v>23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102.55599390648803</v>
      </c>
      <c r="Q70">
        <v>54.997851646420067</v>
      </c>
      <c r="R70">
        <v>5.8397718839107844</v>
      </c>
      <c r="S70">
        <v>22.999101597593846</v>
      </c>
      <c r="T70">
        <v>69.607280965587279</v>
      </c>
      <c r="U70" s="114">
        <f t="shared" si="9"/>
        <v>255.99999999999997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102.56</v>
      </c>
      <c r="J71">
        <f>BYPL_EOD!AI71+BYPL_EOD!AJ71</f>
        <v>55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102.55599390648803</v>
      </c>
      <c r="Q71">
        <v>54.997851646420067</v>
      </c>
      <c r="R71">
        <v>5.8397718839107844</v>
      </c>
      <c r="S71">
        <v>22.999101597593846</v>
      </c>
      <c r="T71">
        <v>69.607280965587279</v>
      </c>
      <c r="U71" s="114">
        <f t="shared" si="9"/>
        <v>255.99999999999997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102.56</v>
      </c>
      <c r="J72">
        <f>BYPL_EOD!AI72+BYPL_EOD!AJ72</f>
        <v>55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102.55599390648803</v>
      </c>
      <c r="Q72">
        <v>54.997851646420067</v>
      </c>
      <c r="R72">
        <v>5.8397718839107844</v>
      </c>
      <c r="S72">
        <v>22.999101597593846</v>
      </c>
      <c r="T72">
        <v>69.607280965587279</v>
      </c>
      <c r="U72" s="114">
        <f t="shared" si="9"/>
        <v>255.99999999999997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102.56</v>
      </c>
      <c r="J73">
        <f>BYPL_EOD!AI73+BYPL_EOD!AJ73</f>
        <v>55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102.55599390648803</v>
      </c>
      <c r="Q73">
        <v>54.997851646420067</v>
      </c>
      <c r="R73">
        <v>5.8397718839107844</v>
      </c>
      <c r="S73">
        <v>22.999101597593846</v>
      </c>
      <c r="T73">
        <v>69.607280965587279</v>
      </c>
      <c r="U73" s="114">
        <f t="shared" si="9"/>
        <v>255.99999999999997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102.56</v>
      </c>
      <c r="J74">
        <f>BYPL_EOD!AI74+BYPL_EOD!AJ74</f>
        <v>55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102.55599390648803</v>
      </c>
      <c r="Q74">
        <v>54.997851646420067</v>
      </c>
      <c r="R74">
        <v>5.8397718839107844</v>
      </c>
      <c r="S74">
        <v>22.999101597593846</v>
      </c>
      <c r="T74">
        <v>69.607280965587279</v>
      </c>
      <c r="U74" s="114">
        <f t="shared" si="9"/>
        <v>255.99999999999997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102.56</v>
      </c>
      <c r="J75">
        <f>BYPL_EOD!AI75+BYPL_EOD!AJ75</f>
        <v>55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102.55599390648803</v>
      </c>
      <c r="Q75">
        <v>54.997851646420067</v>
      </c>
      <c r="R75">
        <v>5.8397718839107844</v>
      </c>
      <c r="S75">
        <v>22.999101597593846</v>
      </c>
      <c r="T75">
        <v>69.607280965587279</v>
      </c>
      <c r="U75" s="114">
        <f t="shared" si="9"/>
        <v>255.99999999999997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102.56</v>
      </c>
      <c r="J76">
        <f>BYPL_EOD!AI76+BYPL_EOD!AJ76</f>
        <v>55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102.55599390648803</v>
      </c>
      <c r="Q76">
        <v>54.997851646420067</v>
      </c>
      <c r="R76">
        <v>5.8397718839107844</v>
      </c>
      <c r="S76">
        <v>22.999101597593846</v>
      </c>
      <c r="T76">
        <v>69.607280965587279</v>
      </c>
      <c r="U76" s="114">
        <f t="shared" si="9"/>
        <v>255.99999999999997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102.56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102.55599390648803</v>
      </c>
      <c r="Q77">
        <v>54.997851646420067</v>
      </c>
      <c r="R77">
        <v>5.8397718839107844</v>
      </c>
      <c r="S77">
        <v>22.999101597593846</v>
      </c>
      <c r="T77">
        <v>69.607280965587279</v>
      </c>
      <c r="U77" s="114">
        <f t="shared" si="9"/>
        <v>255.99999999999997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102.56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102.55599390648803</v>
      </c>
      <c r="Q78">
        <v>54.997851646420067</v>
      </c>
      <c r="R78">
        <v>5.8397718839107844</v>
      </c>
      <c r="S78">
        <v>22.999101597593846</v>
      </c>
      <c r="T78">
        <v>69.607280965587279</v>
      </c>
      <c r="U78" s="114">
        <f t="shared" si="9"/>
        <v>255.99999999999997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102.56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102.55599390648803</v>
      </c>
      <c r="Q79">
        <v>54.997851646420067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102.56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102.55599390648803</v>
      </c>
      <c r="Q80">
        <v>54.997851646420067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102.56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102.55599390648803</v>
      </c>
      <c r="Q81">
        <v>54.997851646420067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102.56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102.55599390648803</v>
      </c>
      <c r="Q82">
        <v>54.997851646420067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102.56</v>
      </c>
      <c r="J83">
        <f>BYPL_EOD!AI83+BYPL_EOD!AJ83</f>
        <v>55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102.55599390648803</v>
      </c>
      <c r="Q83">
        <v>54.997851646420067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102.56</v>
      </c>
      <c r="J84">
        <f>BYPL_EOD!AI84+BYPL_EOD!AJ84</f>
        <v>55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102.55599390648803</v>
      </c>
      <c r="Q84">
        <v>54.997851646420067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102.56</v>
      </c>
      <c r="J85">
        <f>BYPL_EOD!AI85+BYPL_EOD!AJ85</f>
        <v>55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102.55599390648803</v>
      </c>
      <c r="Q85">
        <v>54.997851646420067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102.56</v>
      </c>
      <c r="J86">
        <f>BYPL_EOD!AI86+BYPL_EOD!AJ86</f>
        <v>55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102.55599390648803</v>
      </c>
      <c r="Q86">
        <v>54.997851646420067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112.56</v>
      </c>
      <c r="J87">
        <f>BYPL_EOD!AI87+BYPL_EOD!AJ87</f>
        <v>45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112.55560329674623</v>
      </c>
      <c r="Q87">
        <v>44.998242256161873</v>
      </c>
      <c r="R87">
        <v>5.8397718839107844</v>
      </c>
      <c r="S87">
        <v>22.999101597593846</v>
      </c>
      <c r="T87">
        <v>69.607280965587279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112.56</v>
      </c>
      <c r="J88">
        <f>BYPL_EOD!AI88+BYPL_EOD!AJ88</f>
        <v>45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112.55560329674623</v>
      </c>
      <c r="Q88">
        <v>44.998242256161873</v>
      </c>
      <c r="R88">
        <v>5.8397718839107844</v>
      </c>
      <c r="S88">
        <v>22.999101597593846</v>
      </c>
      <c r="T88">
        <v>69.607280965587279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132.16</v>
      </c>
      <c r="J89">
        <f>BYPL_EOD!AI89+BYPL_EOD!AJ89</f>
        <v>45</v>
      </c>
      <c r="K89">
        <f>MES_EOD!AI89+MES_EOD!AJ89</f>
        <v>5.84</v>
      </c>
      <c r="L89">
        <f>NDMC_EOD!AI89+NDMC_EOD!AJ89</f>
        <v>23</v>
      </c>
      <c r="M89">
        <f>TPDDL_EOD!AI89+TPDDL_EOD!AJ89</f>
        <v>50</v>
      </c>
      <c r="N89">
        <f t="shared" si="7"/>
        <v>256</v>
      </c>
      <c r="O89" s="112">
        <f t="shared" si="8"/>
        <v>0</v>
      </c>
      <c r="P89">
        <v>132.16</v>
      </c>
      <c r="Q89">
        <v>45</v>
      </c>
      <c r="R89">
        <v>5.84</v>
      </c>
      <c r="S89">
        <v>23</v>
      </c>
      <c r="T89">
        <v>50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132.16</v>
      </c>
      <c r="J90">
        <f>BYPL_EOD!AI90+BYPL_EOD!AJ90</f>
        <v>45</v>
      </c>
      <c r="K90">
        <f>MES_EOD!AI90+MES_EOD!AJ90</f>
        <v>5.84</v>
      </c>
      <c r="L90">
        <f>NDMC_EOD!AI90+NDMC_EOD!AJ90</f>
        <v>23</v>
      </c>
      <c r="M90">
        <f>TPDDL_EOD!AI90+TPDDL_EOD!AJ90</f>
        <v>50</v>
      </c>
      <c r="N90">
        <f t="shared" si="7"/>
        <v>256</v>
      </c>
      <c r="O90" s="112">
        <f t="shared" si="8"/>
        <v>0</v>
      </c>
      <c r="P90">
        <v>132.16</v>
      </c>
      <c r="Q90">
        <v>45</v>
      </c>
      <c r="R90">
        <v>5.84</v>
      </c>
      <c r="S90">
        <v>23</v>
      </c>
      <c r="T90">
        <v>50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262.97000000000003</v>
      </c>
      <c r="E91">
        <f>BAWANA!AM91</f>
        <v>0</v>
      </c>
      <c r="F91">
        <f t="shared" si="11"/>
        <v>256</v>
      </c>
      <c r="G91">
        <f t="shared" si="12"/>
        <v>262.97000000000003</v>
      </c>
      <c r="H91" s="112"/>
      <c r="I91">
        <f>BRPL_EOD!AI91+BRPL_EOD!AJ91</f>
        <v>134.61000000000001</v>
      </c>
      <c r="J91">
        <f>BYPL_EOD!AI91+BYPL_EOD!AJ91</f>
        <v>45.06</v>
      </c>
      <c r="K91">
        <f>MES_EOD!AI91+MES_EOD!AJ91</f>
        <v>5.84</v>
      </c>
      <c r="L91">
        <f>NDMC_EOD!AI91+NDMC_EOD!AJ91</f>
        <v>23</v>
      </c>
      <c r="M91">
        <f>TPDDL_EOD!AI91+TPDDL_EOD!AJ91</f>
        <v>54.46</v>
      </c>
      <c r="N91">
        <f t="shared" si="7"/>
        <v>262.97000000000003</v>
      </c>
      <c r="O91" s="112">
        <f t="shared" si="8"/>
        <v>0</v>
      </c>
      <c r="P91">
        <v>134.61000000000001</v>
      </c>
      <c r="Q91">
        <v>45.06</v>
      </c>
      <c r="R91">
        <v>5.84</v>
      </c>
      <c r="S91">
        <v>23</v>
      </c>
      <c r="T91">
        <v>54.46</v>
      </c>
      <c r="U91" s="114">
        <f t="shared" si="9"/>
        <v>262.97000000000003</v>
      </c>
      <c r="V91" s="112">
        <f t="shared" si="10"/>
        <v>0</v>
      </c>
      <c r="Y91">
        <f>BAWANA!AW91+BAWANA!AX91</f>
        <v>32</v>
      </c>
      <c r="Z91">
        <f>BAWANA!BD91+BAWANA!BE91</f>
        <v>25.03</v>
      </c>
      <c r="AA91">
        <f>BAWANA!X91+BAWANA!Y91</f>
        <v>32</v>
      </c>
      <c r="AB91">
        <f>BAWANA!AE91+BAWANA!AF91</f>
        <v>25.03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262.97000000000003</v>
      </c>
      <c r="E92">
        <f>BAWANA!AM92</f>
        <v>0</v>
      </c>
      <c r="F92">
        <f t="shared" si="11"/>
        <v>256</v>
      </c>
      <c r="G92">
        <f t="shared" si="12"/>
        <v>262.97000000000003</v>
      </c>
      <c r="H92" s="112"/>
      <c r="I92">
        <f>BRPL_EOD!AI92+BRPL_EOD!AJ92</f>
        <v>134.61000000000001</v>
      </c>
      <c r="J92">
        <f>BYPL_EOD!AI92+BYPL_EOD!AJ92</f>
        <v>45.06</v>
      </c>
      <c r="K92">
        <f>MES_EOD!AI92+MES_EOD!AJ92</f>
        <v>5.84</v>
      </c>
      <c r="L92">
        <f>NDMC_EOD!AI92+NDMC_EOD!AJ92</f>
        <v>23</v>
      </c>
      <c r="M92">
        <f>TPDDL_EOD!AI92+TPDDL_EOD!AJ92</f>
        <v>54.46</v>
      </c>
      <c r="N92">
        <f t="shared" si="7"/>
        <v>262.97000000000003</v>
      </c>
      <c r="O92" s="112">
        <f t="shared" si="8"/>
        <v>0</v>
      </c>
      <c r="P92">
        <v>134.61000000000001</v>
      </c>
      <c r="Q92">
        <v>45.06</v>
      </c>
      <c r="R92">
        <v>5.84</v>
      </c>
      <c r="S92">
        <v>23</v>
      </c>
      <c r="T92">
        <v>54.46</v>
      </c>
      <c r="U92" s="114">
        <f t="shared" si="9"/>
        <v>262.97000000000003</v>
      </c>
      <c r="V92" s="112">
        <f t="shared" si="10"/>
        <v>0</v>
      </c>
      <c r="Y92">
        <f>BAWANA!AW92+BAWANA!AX92</f>
        <v>32</v>
      </c>
      <c r="Z92">
        <f>BAWANA!BD92+BAWANA!BE92</f>
        <v>25.03</v>
      </c>
      <c r="AA92">
        <f>BAWANA!X92+BAWANA!Y92</f>
        <v>32</v>
      </c>
      <c r="AB92">
        <f>BAWANA!AE92+BAWANA!AF92</f>
        <v>25.03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262.97000000000003</v>
      </c>
      <c r="E93">
        <f>BAWANA!AM93</f>
        <v>0</v>
      </c>
      <c r="F93">
        <f t="shared" si="11"/>
        <v>256</v>
      </c>
      <c r="G93">
        <f t="shared" si="12"/>
        <v>262.97000000000003</v>
      </c>
      <c r="H93" s="112"/>
      <c r="I93">
        <f>BRPL_EOD!AI93+BRPL_EOD!AJ93</f>
        <v>134.61000000000001</v>
      </c>
      <c r="J93">
        <f>BYPL_EOD!AI93+BYPL_EOD!AJ93</f>
        <v>45.06</v>
      </c>
      <c r="K93">
        <f>MES_EOD!AI93+MES_EOD!AJ93</f>
        <v>5.84</v>
      </c>
      <c r="L93">
        <f>NDMC_EOD!AI93+NDMC_EOD!AJ93</f>
        <v>23</v>
      </c>
      <c r="M93">
        <f>TPDDL_EOD!AI93+TPDDL_EOD!AJ93</f>
        <v>54.46</v>
      </c>
      <c r="N93">
        <f t="shared" si="7"/>
        <v>262.97000000000003</v>
      </c>
      <c r="O93" s="112">
        <f t="shared" si="8"/>
        <v>0</v>
      </c>
      <c r="P93">
        <v>134.61000000000001</v>
      </c>
      <c r="Q93">
        <v>45.06</v>
      </c>
      <c r="R93">
        <v>5.84</v>
      </c>
      <c r="S93">
        <v>23</v>
      </c>
      <c r="T93">
        <v>54.46</v>
      </c>
      <c r="U93" s="114">
        <f t="shared" si="9"/>
        <v>262.97000000000003</v>
      </c>
      <c r="V93" s="112">
        <f t="shared" si="10"/>
        <v>0</v>
      </c>
      <c r="Y93">
        <f>BAWANA!AW93+BAWANA!AX93</f>
        <v>32</v>
      </c>
      <c r="Z93">
        <f>BAWANA!BD93+BAWANA!BE93</f>
        <v>25.03</v>
      </c>
      <c r="AA93">
        <f>BAWANA!X93+BAWANA!Y93</f>
        <v>32</v>
      </c>
      <c r="AB93">
        <f>BAWANA!AE93+BAWANA!AF93</f>
        <v>25.03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262.97000000000003</v>
      </c>
      <c r="E94">
        <f>BAWANA!AM94</f>
        <v>0</v>
      </c>
      <c r="F94">
        <f t="shared" si="11"/>
        <v>256</v>
      </c>
      <c r="G94">
        <f t="shared" si="12"/>
        <v>262.97000000000003</v>
      </c>
      <c r="H94" s="112"/>
      <c r="I94">
        <f>BRPL_EOD!AI94+BRPL_EOD!AJ94</f>
        <v>134.61000000000001</v>
      </c>
      <c r="J94">
        <f>BYPL_EOD!AI94+BYPL_EOD!AJ94</f>
        <v>45.06</v>
      </c>
      <c r="K94">
        <f>MES_EOD!AI94+MES_EOD!AJ94</f>
        <v>5.84</v>
      </c>
      <c r="L94">
        <f>NDMC_EOD!AI94+NDMC_EOD!AJ94</f>
        <v>23</v>
      </c>
      <c r="M94">
        <f>TPDDL_EOD!AI94+TPDDL_EOD!AJ94</f>
        <v>54.46</v>
      </c>
      <c r="N94">
        <f t="shared" si="7"/>
        <v>262.97000000000003</v>
      </c>
      <c r="O94" s="112">
        <f t="shared" si="8"/>
        <v>0</v>
      </c>
      <c r="P94">
        <v>134.61000000000001</v>
      </c>
      <c r="Q94">
        <v>45.06</v>
      </c>
      <c r="R94">
        <v>5.84</v>
      </c>
      <c r="S94">
        <v>23</v>
      </c>
      <c r="T94">
        <v>54.46</v>
      </c>
      <c r="U94" s="114">
        <f t="shared" si="9"/>
        <v>262.97000000000003</v>
      </c>
      <c r="V94" s="112">
        <f t="shared" si="10"/>
        <v>0</v>
      </c>
      <c r="Y94">
        <f>BAWANA!AW94+BAWANA!AX94</f>
        <v>32</v>
      </c>
      <c r="Z94">
        <f>BAWANA!BD94+BAWANA!BE94</f>
        <v>25.03</v>
      </c>
      <c r="AA94">
        <f>BAWANA!X94+BAWANA!Y94</f>
        <v>32</v>
      </c>
      <c r="AB94">
        <f>BAWANA!AE94+BAWANA!AF94</f>
        <v>25.03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262.97000000000003</v>
      </c>
      <c r="E95">
        <f>BAWANA!AM95</f>
        <v>0</v>
      </c>
      <c r="F95">
        <f t="shared" si="11"/>
        <v>256</v>
      </c>
      <c r="G95">
        <f t="shared" si="12"/>
        <v>262.97000000000003</v>
      </c>
      <c r="H95" s="112"/>
      <c r="I95">
        <f>BRPL_EOD!AI95+BRPL_EOD!AJ95</f>
        <v>134.61000000000001</v>
      </c>
      <c r="J95">
        <f>BYPL_EOD!AI95+BYPL_EOD!AJ95</f>
        <v>45.06</v>
      </c>
      <c r="K95">
        <f>MES_EOD!AI95+MES_EOD!AJ95</f>
        <v>5.84</v>
      </c>
      <c r="L95">
        <f>NDMC_EOD!AI95+NDMC_EOD!AJ95</f>
        <v>23</v>
      </c>
      <c r="M95">
        <f>TPDDL_EOD!AI95+TPDDL_EOD!AJ95</f>
        <v>54.46</v>
      </c>
      <c r="N95">
        <f t="shared" si="7"/>
        <v>262.97000000000003</v>
      </c>
      <c r="O95" s="112">
        <f t="shared" si="8"/>
        <v>0</v>
      </c>
      <c r="P95">
        <v>134.61000000000001</v>
      </c>
      <c r="Q95">
        <v>45.06</v>
      </c>
      <c r="R95">
        <v>5.84</v>
      </c>
      <c r="S95">
        <v>23</v>
      </c>
      <c r="T95">
        <v>54.46</v>
      </c>
      <c r="U95" s="114">
        <f t="shared" si="9"/>
        <v>262.97000000000003</v>
      </c>
      <c r="V95" s="112">
        <f t="shared" si="10"/>
        <v>0</v>
      </c>
      <c r="Y95">
        <f>BAWANA!AW95+BAWANA!AX95</f>
        <v>32</v>
      </c>
      <c r="Z95">
        <f>BAWANA!BD95+BAWANA!BE95</f>
        <v>25.03</v>
      </c>
      <c r="AA95">
        <f>BAWANA!X95+BAWANA!Y95</f>
        <v>32</v>
      </c>
      <c r="AB95">
        <f>BAWANA!AE95+BAWANA!AF95</f>
        <v>25.03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262.97000000000003</v>
      </c>
      <c r="E96">
        <f>BAWANA!AM96</f>
        <v>0</v>
      </c>
      <c r="F96">
        <f t="shared" si="11"/>
        <v>256</v>
      </c>
      <c r="G96">
        <f t="shared" si="12"/>
        <v>262.97000000000003</v>
      </c>
      <c r="H96" s="112"/>
      <c r="I96">
        <f>BRPL_EOD!AI96+BRPL_EOD!AJ96</f>
        <v>134.61000000000001</v>
      </c>
      <c r="J96">
        <f>BYPL_EOD!AI96+BYPL_EOD!AJ96</f>
        <v>45.06</v>
      </c>
      <c r="K96">
        <f>MES_EOD!AI96+MES_EOD!AJ96</f>
        <v>5.84</v>
      </c>
      <c r="L96">
        <f>NDMC_EOD!AI96+NDMC_EOD!AJ96</f>
        <v>23</v>
      </c>
      <c r="M96">
        <f>TPDDL_EOD!AI96+TPDDL_EOD!AJ96</f>
        <v>54.46</v>
      </c>
      <c r="N96">
        <f t="shared" si="7"/>
        <v>262.97000000000003</v>
      </c>
      <c r="O96" s="112">
        <f t="shared" si="8"/>
        <v>0</v>
      </c>
      <c r="P96">
        <v>134.61000000000001</v>
      </c>
      <c r="Q96">
        <v>45.06</v>
      </c>
      <c r="R96">
        <v>5.84</v>
      </c>
      <c r="S96">
        <v>23</v>
      </c>
      <c r="T96">
        <v>54.46</v>
      </c>
      <c r="U96" s="114">
        <f t="shared" si="9"/>
        <v>262.97000000000003</v>
      </c>
      <c r="V96" s="112">
        <f t="shared" si="10"/>
        <v>0</v>
      </c>
      <c r="Y96">
        <f>BAWANA!AW96+BAWANA!AX96</f>
        <v>32</v>
      </c>
      <c r="Z96">
        <f>BAWANA!BD96+BAWANA!BE96</f>
        <v>25.03</v>
      </c>
      <c r="AA96">
        <f>BAWANA!X96+BAWANA!Y96</f>
        <v>32</v>
      </c>
      <c r="AB96">
        <f>BAWANA!AE96+BAWANA!AF96</f>
        <v>25.03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262.97000000000003</v>
      </c>
      <c r="E97">
        <f>BAWANA!AM97</f>
        <v>0</v>
      </c>
      <c r="F97">
        <f t="shared" si="11"/>
        <v>256</v>
      </c>
      <c r="G97">
        <f t="shared" si="12"/>
        <v>262.97000000000003</v>
      </c>
      <c r="H97" s="112"/>
      <c r="I97">
        <f>BRPL_EOD!AI97+BRPL_EOD!AJ97</f>
        <v>134.61000000000001</v>
      </c>
      <c r="J97">
        <f>BYPL_EOD!AI97+BYPL_EOD!AJ97</f>
        <v>45.06</v>
      </c>
      <c r="K97">
        <f>MES_EOD!AI97+MES_EOD!AJ97</f>
        <v>5.84</v>
      </c>
      <c r="L97">
        <f>NDMC_EOD!AI97+NDMC_EOD!AJ97</f>
        <v>23</v>
      </c>
      <c r="M97">
        <f>TPDDL_EOD!AI97+TPDDL_EOD!AJ97</f>
        <v>54.46</v>
      </c>
      <c r="N97">
        <f t="shared" si="7"/>
        <v>262.97000000000003</v>
      </c>
      <c r="O97" s="112">
        <f t="shared" si="8"/>
        <v>0</v>
      </c>
      <c r="P97">
        <v>134.61000000000001</v>
      </c>
      <c r="Q97">
        <v>45.06</v>
      </c>
      <c r="R97">
        <v>5.84</v>
      </c>
      <c r="S97">
        <v>23</v>
      </c>
      <c r="T97">
        <v>54.46</v>
      </c>
      <c r="U97" s="114">
        <f t="shared" si="9"/>
        <v>262.97000000000003</v>
      </c>
      <c r="V97" s="112">
        <f t="shared" si="10"/>
        <v>0</v>
      </c>
      <c r="Y97">
        <f>BAWANA!AW97+BAWANA!AX97</f>
        <v>32</v>
      </c>
      <c r="Z97">
        <f>BAWANA!BD97+BAWANA!BE97</f>
        <v>25.03</v>
      </c>
      <c r="AA97">
        <f>BAWANA!X97+BAWANA!Y97</f>
        <v>32</v>
      </c>
      <c r="AB97">
        <f>BAWANA!AE97+BAWANA!AF97</f>
        <v>25.03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262.97000000000003</v>
      </c>
      <c r="E98">
        <f>BAWANA!AM98</f>
        <v>0</v>
      </c>
      <c r="F98">
        <f t="shared" si="11"/>
        <v>256</v>
      </c>
      <c r="G98">
        <f t="shared" si="12"/>
        <v>262.97000000000003</v>
      </c>
      <c r="H98" s="112"/>
      <c r="I98">
        <f>BRPL_EOD!AI98+BRPL_EOD!AJ98</f>
        <v>134.61000000000001</v>
      </c>
      <c r="J98">
        <f>BYPL_EOD!AI98+BYPL_EOD!AJ98</f>
        <v>45.06</v>
      </c>
      <c r="K98">
        <f>MES_EOD!AI98+MES_EOD!AJ98</f>
        <v>5.84</v>
      </c>
      <c r="L98">
        <f>NDMC_EOD!AI98+NDMC_EOD!AJ98</f>
        <v>23</v>
      </c>
      <c r="M98">
        <f>TPDDL_EOD!AI98+TPDDL_EOD!AJ98</f>
        <v>54.46</v>
      </c>
      <c r="N98">
        <f t="shared" si="7"/>
        <v>262.97000000000003</v>
      </c>
      <c r="O98" s="112">
        <f t="shared" si="8"/>
        <v>0</v>
      </c>
      <c r="P98">
        <v>134.61000000000001</v>
      </c>
      <c r="Q98">
        <v>45.06</v>
      </c>
      <c r="R98">
        <v>5.84</v>
      </c>
      <c r="S98">
        <v>23</v>
      </c>
      <c r="T98">
        <v>54.46</v>
      </c>
      <c r="U98" s="114">
        <f t="shared" si="9"/>
        <v>262.97000000000003</v>
      </c>
      <c r="V98" s="112">
        <f t="shared" si="10"/>
        <v>0</v>
      </c>
      <c r="Y98">
        <f>BAWANA!AW98+BAWANA!AX98</f>
        <v>32</v>
      </c>
      <c r="Z98">
        <f>BAWANA!BD98+BAWANA!BE98</f>
        <v>25.03</v>
      </c>
      <c r="AA98">
        <f>BAWANA!X98+BAWANA!Y98</f>
        <v>32</v>
      </c>
      <c r="AB98">
        <f>BAWANA!AE98+BAWANA!AF98</f>
        <v>25.03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6.253837500000003</v>
      </c>
      <c r="E99" s="114">
        <f t="shared" si="14"/>
        <v>0</v>
      </c>
      <c r="F99" s="114">
        <f t="shared" si="14"/>
        <v>6.1440000000000001</v>
      </c>
      <c r="G99" s="114">
        <f t="shared" si="14"/>
        <v>6.253837500000003</v>
      </c>
      <c r="H99" s="114"/>
      <c r="I99" s="114">
        <f t="shared" si="14"/>
        <v>2.9055774999999997</v>
      </c>
      <c r="J99" s="114">
        <f t="shared" si="14"/>
        <v>1.1823900000000007</v>
      </c>
      <c r="K99" s="114">
        <f t="shared" si="14"/>
        <v>0.14015999999999981</v>
      </c>
      <c r="L99" s="114">
        <f t="shared" si="14"/>
        <v>0.53816000000000008</v>
      </c>
      <c r="M99" s="114">
        <f t="shared" si="14"/>
        <v>1.487662499999999</v>
      </c>
      <c r="N99" s="114">
        <f t="shared" si="14"/>
        <v>6.2539499999999952</v>
      </c>
      <c r="O99" s="114">
        <f t="shared" si="14"/>
        <v>-1.1249999999989768E-4</v>
      </c>
      <c r="P99" s="114">
        <f t="shared" si="14"/>
        <v>2.9055310796950167</v>
      </c>
      <c r="Q99" s="114">
        <f t="shared" si="14"/>
        <v>1.1823669997204553</v>
      </c>
      <c r="R99" s="114">
        <f t="shared" si="14"/>
        <v>0.14015744455270324</v>
      </c>
      <c r="S99" s="114">
        <f t="shared" si="14"/>
        <v>0.53814993573838665</v>
      </c>
      <c r="T99" s="114">
        <f t="shared" si="14"/>
        <v>1.4876320402934373</v>
      </c>
      <c r="U99" s="114">
        <f t="shared" si="14"/>
        <v>6.253837500000003</v>
      </c>
      <c r="V99" s="114">
        <f t="shared" si="10"/>
        <v>0</v>
      </c>
      <c r="Y99" s="114">
        <f>SUM(Y3:Y98)/4000</f>
        <v>0.72200749999999991</v>
      </c>
      <c r="Z99" s="114">
        <f t="shared" ref="Z99:AD99" si="15">SUM(Z3:Z98)/4000</f>
        <v>0.70415500000000031</v>
      </c>
      <c r="AA99" s="114">
        <f t="shared" si="15"/>
        <v>0.72200749999999991</v>
      </c>
      <c r="AB99" s="114">
        <f t="shared" si="15"/>
        <v>0.70415500000000031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150</v>
      </c>
      <c r="E3">
        <f>BAWANA!AQ3</f>
        <v>0</v>
      </c>
      <c r="F3">
        <f>(B3+C3)*0.8</f>
        <v>808</v>
      </c>
      <c r="G3">
        <f>(D3+E3)</f>
        <v>150</v>
      </c>
      <c r="H3" s="112"/>
      <c r="I3">
        <f>BRPL_EOD!AM3+BRPL_EOD!AN3</f>
        <v>140</v>
      </c>
      <c r="J3">
        <f>BYPL_EOD!AM3+BYPL_EOD!AN3</f>
        <v>0</v>
      </c>
      <c r="K3">
        <f>MES_EOD!AM3+MES_EOD!AN3</f>
        <v>0</v>
      </c>
      <c r="L3">
        <f>NDMC_EOD!AM3+NDMC_EOD!AN3</f>
        <v>10</v>
      </c>
      <c r="M3">
        <f>TPDDL_EOD!AM3+TPDDL_EOD!AN3</f>
        <v>0</v>
      </c>
      <c r="N3">
        <f t="shared" ref="N3:N66" si="0">SUM(I3:M3)</f>
        <v>150</v>
      </c>
      <c r="O3" s="112">
        <f t="shared" ref="O3:O66" si="1">G3-N3</f>
        <v>0</v>
      </c>
      <c r="P3">
        <v>140</v>
      </c>
      <c r="Q3">
        <v>0</v>
      </c>
      <c r="R3">
        <v>0</v>
      </c>
      <c r="S3">
        <v>10</v>
      </c>
      <c r="T3">
        <v>0</v>
      </c>
      <c r="U3" s="114">
        <f t="shared" ref="U3:U66" si="2">SUM(P3:T3)</f>
        <v>150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150</v>
      </c>
      <c r="E4">
        <f>BAWANA!AQ4</f>
        <v>0</v>
      </c>
      <c r="F4">
        <f t="shared" ref="F4:F67" si="4">(B4+C4)*0.8</f>
        <v>808</v>
      </c>
      <c r="G4">
        <f t="shared" ref="G4:G67" si="5">(D4+E4)</f>
        <v>150</v>
      </c>
      <c r="H4" s="112"/>
      <c r="I4">
        <f>BRPL_EOD!AM4+BRPL_EOD!AN4</f>
        <v>140</v>
      </c>
      <c r="J4">
        <f>BYPL_EOD!AM4+BYPL_EOD!AN4</f>
        <v>0</v>
      </c>
      <c r="K4">
        <f>MES_EOD!AM4+MES_EOD!AN4</f>
        <v>0</v>
      </c>
      <c r="L4">
        <f>NDMC_EOD!AM4+NDMC_EOD!AN4</f>
        <v>10</v>
      </c>
      <c r="M4">
        <f>TPDDL_EOD!AM4+TPDDL_EOD!AN4</f>
        <v>0</v>
      </c>
      <c r="N4">
        <f t="shared" si="0"/>
        <v>150</v>
      </c>
      <c r="O4" s="112">
        <f t="shared" si="1"/>
        <v>0</v>
      </c>
      <c r="P4">
        <v>140</v>
      </c>
      <c r="Q4">
        <v>0</v>
      </c>
      <c r="R4">
        <v>0</v>
      </c>
      <c r="S4">
        <v>10</v>
      </c>
      <c r="T4">
        <v>0</v>
      </c>
      <c r="U4" s="114">
        <f t="shared" si="2"/>
        <v>150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150</v>
      </c>
      <c r="E5">
        <f>BAWANA!AQ5</f>
        <v>0</v>
      </c>
      <c r="F5">
        <f t="shared" si="4"/>
        <v>808</v>
      </c>
      <c r="G5">
        <f t="shared" si="5"/>
        <v>150</v>
      </c>
      <c r="H5" s="112"/>
      <c r="I5">
        <f>BRPL_EOD!AM5+BRPL_EOD!AN5</f>
        <v>140</v>
      </c>
      <c r="J5">
        <f>BYPL_EOD!AM5+BYPL_EOD!AN5</f>
        <v>0</v>
      </c>
      <c r="K5">
        <f>MES_EOD!AM5+MES_EOD!AN5</f>
        <v>0</v>
      </c>
      <c r="L5">
        <f>NDMC_EOD!AM5+NDMC_EOD!AN5</f>
        <v>10</v>
      </c>
      <c r="M5">
        <f>TPDDL_EOD!AM5+TPDDL_EOD!AN5</f>
        <v>0</v>
      </c>
      <c r="N5">
        <f t="shared" si="0"/>
        <v>150</v>
      </c>
      <c r="O5" s="112">
        <f t="shared" si="1"/>
        <v>0</v>
      </c>
      <c r="P5">
        <v>140</v>
      </c>
      <c r="Q5">
        <v>0</v>
      </c>
      <c r="R5">
        <v>0</v>
      </c>
      <c r="S5">
        <v>10</v>
      </c>
      <c r="T5">
        <v>0</v>
      </c>
      <c r="U5" s="114">
        <f t="shared" si="2"/>
        <v>150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150</v>
      </c>
      <c r="E6">
        <f>BAWANA!AQ6</f>
        <v>0</v>
      </c>
      <c r="F6">
        <f t="shared" si="4"/>
        <v>808</v>
      </c>
      <c r="G6">
        <f t="shared" si="5"/>
        <v>150</v>
      </c>
      <c r="H6" s="112"/>
      <c r="I6">
        <f>BRPL_EOD!AM6+BRPL_EOD!AN6</f>
        <v>140</v>
      </c>
      <c r="J6">
        <f>BYPL_EOD!AM6+BYPL_EOD!AN6</f>
        <v>0</v>
      </c>
      <c r="K6">
        <f>MES_EOD!AM6+MES_EOD!AN6</f>
        <v>0</v>
      </c>
      <c r="L6">
        <f>NDMC_EOD!AM6+NDMC_EOD!AN6</f>
        <v>10</v>
      </c>
      <c r="M6">
        <f>TPDDL_EOD!AM6+TPDDL_EOD!AN6</f>
        <v>0</v>
      </c>
      <c r="N6">
        <f t="shared" si="0"/>
        <v>150</v>
      </c>
      <c r="O6" s="112">
        <f t="shared" si="1"/>
        <v>0</v>
      </c>
      <c r="P6">
        <v>140</v>
      </c>
      <c r="Q6">
        <v>0</v>
      </c>
      <c r="R6">
        <v>0</v>
      </c>
      <c r="S6">
        <v>10</v>
      </c>
      <c r="T6">
        <v>0</v>
      </c>
      <c r="U6" s="114">
        <f t="shared" si="2"/>
        <v>150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150</v>
      </c>
      <c r="E7">
        <f>BAWANA!AQ7</f>
        <v>0</v>
      </c>
      <c r="F7">
        <f t="shared" si="4"/>
        <v>808</v>
      </c>
      <c r="G7">
        <f t="shared" si="5"/>
        <v>150</v>
      </c>
      <c r="H7" s="112"/>
      <c r="I7">
        <f>BRPL_EOD!AM7+BRPL_EOD!AN7</f>
        <v>140</v>
      </c>
      <c r="J7">
        <f>BYPL_EOD!AM7+BYPL_EOD!AN7</f>
        <v>0</v>
      </c>
      <c r="K7">
        <f>MES_EOD!AM7+MES_EOD!AN7</f>
        <v>0</v>
      </c>
      <c r="L7">
        <f>NDMC_EOD!AM7+NDMC_EOD!AN7</f>
        <v>10</v>
      </c>
      <c r="M7">
        <f>TPDDL_EOD!AM7+TPDDL_EOD!AN7</f>
        <v>0</v>
      </c>
      <c r="N7">
        <f t="shared" si="0"/>
        <v>150</v>
      </c>
      <c r="O7" s="112">
        <f t="shared" si="1"/>
        <v>0</v>
      </c>
      <c r="P7">
        <v>140</v>
      </c>
      <c r="Q7">
        <v>0</v>
      </c>
      <c r="R7">
        <v>0</v>
      </c>
      <c r="S7">
        <v>10</v>
      </c>
      <c r="T7">
        <v>0</v>
      </c>
      <c r="U7" s="114">
        <f t="shared" si="2"/>
        <v>150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150</v>
      </c>
      <c r="E8">
        <f>BAWANA!AQ8</f>
        <v>0</v>
      </c>
      <c r="F8">
        <f t="shared" si="4"/>
        <v>808</v>
      </c>
      <c r="G8">
        <f t="shared" si="5"/>
        <v>150</v>
      </c>
      <c r="H8" s="112"/>
      <c r="I8">
        <f>BRPL_EOD!AM8+BRPL_EOD!AN8</f>
        <v>140</v>
      </c>
      <c r="J8">
        <f>BYPL_EOD!AM8+BYPL_EOD!AN8</f>
        <v>0</v>
      </c>
      <c r="K8">
        <f>MES_EOD!AM8+MES_EOD!AN8</f>
        <v>0</v>
      </c>
      <c r="L8">
        <f>NDMC_EOD!AM8+NDMC_EOD!AN8</f>
        <v>10</v>
      </c>
      <c r="M8">
        <f>TPDDL_EOD!AM8+TPDDL_EOD!AN8</f>
        <v>0</v>
      </c>
      <c r="N8">
        <f t="shared" si="0"/>
        <v>150</v>
      </c>
      <c r="O8" s="112">
        <f t="shared" si="1"/>
        <v>0</v>
      </c>
      <c r="P8">
        <v>140</v>
      </c>
      <c r="Q8">
        <v>0</v>
      </c>
      <c r="R8">
        <v>0</v>
      </c>
      <c r="S8">
        <v>10</v>
      </c>
      <c r="T8">
        <v>0</v>
      </c>
      <c r="U8" s="114">
        <f t="shared" si="2"/>
        <v>150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150</v>
      </c>
      <c r="E9">
        <f>BAWANA!AQ9</f>
        <v>0</v>
      </c>
      <c r="F9">
        <f t="shared" si="4"/>
        <v>808</v>
      </c>
      <c r="G9">
        <f t="shared" si="5"/>
        <v>150</v>
      </c>
      <c r="H9" s="112"/>
      <c r="I9">
        <f>BRPL_EOD!AM9+BRPL_EOD!AN9</f>
        <v>140</v>
      </c>
      <c r="J9">
        <f>BYPL_EOD!AM9+BYPL_EOD!AN9</f>
        <v>0</v>
      </c>
      <c r="K9">
        <f>MES_EOD!AM9+MES_EOD!AN9</f>
        <v>0</v>
      </c>
      <c r="L9">
        <f>NDMC_EOD!AM9+NDMC_EOD!AN9</f>
        <v>10</v>
      </c>
      <c r="M9">
        <f>TPDDL_EOD!AM9+TPDDL_EOD!AN9</f>
        <v>0</v>
      </c>
      <c r="N9">
        <f t="shared" si="0"/>
        <v>150</v>
      </c>
      <c r="O9" s="112">
        <f t="shared" si="1"/>
        <v>0</v>
      </c>
      <c r="P9">
        <v>140</v>
      </c>
      <c r="Q9">
        <v>0</v>
      </c>
      <c r="R9">
        <v>0</v>
      </c>
      <c r="S9">
        <v>10</v>
      </c>
      <c r="T9">
        <v>0</v>
      </c>
      <c r="U9" s="114">
        <f t="shared" si="2"/>
        <v>150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150</v>
      </c>
      <c r="E10">
        <f>BAWANA!AQ10</f>
        <v>0</v>
      </c>
      <c r="F10">
        <f t="shared" si="4"/>
        <v>808</v>
      </c>
      <c r="G10">
        <f t="shared" si="5"/>
        <v>150</v>
      </c>
      <c r="H10" s="112"/>
      <c r="I10">
        <f>BRPL_EOD!AM10+BRPL_EOD!AN10</f>
        <v>140</v>
      </c>
      <c r="J10">
        <f>BYPL_EOD!AM10+BYPL_EOD!AN10</f>
        <v>0</v>
      </c>
      <c r="K10">
        <f>MES_EOD!AM10+MES_EOD!AN10</f>
        <v>0</v>
      </c>
      <c r="L10">
        <f>NDMC_EOD!AM10+NDMC_EOD!AN10</f>
        <v>10</v>
      </c>
      <c r="M10">
        <f>TPDDL_EOD!AM10+TPDDL_EOD!AN10</f>
        <v>0</v>
      </c>
      <c r="N10">
        <f t="shared" si="0"/>
        <v>150</v>
      </c>
      <c r="O10" s="112">
        <f t="shared" si="1"/>
        <v>0</v>
      </c>
      <c r="P10">
        <v>140</v>
      </c>
      <c r="Q10">
        <v>0</v>
      </c>
      <c r="R10">
        <v>0</v>
      </c>
      <c r="S10">
        <v>10</v>
      </c>
      <c r="T10">
        <v>0</v>
      </c>
      <c r="U10" s="114">
        <f t="shared" si="2"/>
        <v>150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150</v>
      </c>
      <c r="E11">
        <f>BAWANA!AQ11</f>
        <v>0</v>
      </c>
      <c r="F11">
        <f t="shared" si="4"/>
        <v>808</v>
      </c>
      <c r="G11">
        <f t="shared" si="5"/>
        <v>150</v>
      </c>
      <c r="H11" s="112"/>
      <c r="I11">
        <f>BRPL_EOD!AM11+BRPL_EOD!AN11</f>
        <v>140</v>
      </c>
      <c r="J11">
        <f>BYPL_EOD!AM11+BYPL_EOD!AN11</f>
        <v>0</v>
      </c>
      <c r="K11">
        <f>MES_EOD!AM11+MES_EOD!AN11</f>
        <v>0</v>
      </c>
      <c r="L11">
        <f>NDMC_EOD!AM11+NDMC_EOD!AN11</f>
        <v>10</v>
      </c>
      <c r="M11">
        <f>TPDDL_EOD!AM11+TPDDL_EOD!AN11</f>
        <v>0</v>
      </c>
      <c r="N11">
        <f t="shared" si="0"/>
        <v>150</v>
      </c>
      <c r="O11" s="112">
        <f t="shared" si="1"/>
        <v>0</v>
      </c>
      <c r="P11">
        <v>140</v>
      </c>
      <c r="Q11">
        <v>0</v>
      </c>
      <c r="R11">
        <v>0</v>
      </c>
      <c r="S11">
        <v>10</v>
      </c>
      <c r="T11">
        <v>0</v>
      </c>
      <c r="U11" s="114">
        <f t="shared" si="2"/>
        <v>150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150</v>
      </c>
      <c r="E12">
        <f>BAWANA!AQ12</f>
        <v>0</v>
      </c>
      <c r="F12">
        <f t="shared" si="4"/>
        <v>808</v>
      </c>
      <c r="G12">
        <f t="shared" si="5"/>
        <v>150</v>
      </c>
      <c r="H12" s="112"/>
      <c r="I12">
        <f>BRPL_EOD!AM12+BRPL_EOD!AN12</f>
        <v>140</v>
      </c>
      <c r="J12">
        <f>BYPL_EOD!AM12+BYPL_EOD!AN12</f>
        <v>0</v>
      </c>
      <c r="K12">
        <f>MES_EOD!AM12+MES_EOD!AN12</f>
        <v>0</v>
      </c>
      <c r="L12">
        <f>NDMC_EOD!AM12+NDMC_EOD!AN12</f>
        <v>10</v>
      </c>
      <c r="M12">
        <f>TPDDL_EOD!AM12+TPDDL_EOD!AN12</f>
        <v>0</v>
      </c>
      <c r="N12">
        <f t="shared" si="0"/>
        <v>150</v>
      </c>
      <c r="O12" s="112">
        <f t="shared" si="1"/>
        <v>0</v>
      </c>
      <c r="P12">
        <v>140</v>
      </c>
      <c r="Q12">
        <v>0</v>
      </c>
      <c r="R12">
        <v>0</v>
      </c>
      <c r="S12">
        <v>10</v>
      </c>
      <c r="T12">
        <v>0</v>
      </c>
      <c r="U12" s="114">
        <f t="shared" si="2"/>
        <v>150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150</v>
      </c>
      <c r="E13">
        <f>BAWANA!AQ13</f>
        <v>0</v>
      </c>
      <c r="F13">
        <f t="shared" si="4"/>
        <v>808</v>
      </c>
      <c r="G13">
        <f t="shared" si="5"/>
        <v>150</v>
      </c>
      <c r="H13" s="112"/>
      <c r="I13">
        <f>BRPL_EOD!AM13+BRPL_EOD!AN13</f>
        <v>140</v>
      </c>
      <c r="J13">
        <f>BYPL_EOD!AM13+BYPL_EOD!AN13</f>
        <v>0</v>
      </c>
      <c r="K13">
        <f>MES_EOD!AM13+MES_EOD!AN13</f>
        <v>0</v>
      </c>
      <c r="L13">
        <f>NDMC_EOD!AM13+NDMC_EOD!AN13</f>
        <v>10</v>
      </c>
      <c r="M13">
        <f>TPDDL_EOD!AM13+TPDDL_EOD!AN13</f>
        <v>0</v>
      </c>
      <c r="N13">
        <f t="shared" si="0"/>
        <v>150</v>
      </c>
      <c r="O13" s="112">
        <f t="shared" si="1"/>
        <v>0</v>
      </c>
      <c r="P13">
        <v>140</v>
      </c>
      <c r="Q13">
        <v>0</v>
      </c>
      <c r="R13">
        <v>0</v>
      </c>
      <c r="S13">
        <v>10</v>
      </c>
      <c r="T13">
        <v>0</v>
      </c>
      <c r="U13" s="114">
        <f t="shared" si="2"/>
        <v>150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150</v>
      </c>
      <c r="E14">
        <f>BAWANA!AQ14</f>
        <v>0</v>
      </c>
      <c r="F14">
        <f t="shared" si="4"/>
        <v>808</v>
      </c>
      <c r="G14">
        <f t="shared" si="5"/>
        <v>150</v>
      </c>
      <c r="H14" s="112"/>
      <c r="I14">
        <f>BRPL_EOD!AM14+BRPL_EOD!AN14</f>
        <v>140</v>
      </c>
      <c r="J14">
        <f>BYPL_EOD!AM14+BYPL_EOD!AN14</f>
        <v>0</v>
      </c>
      <c r="K14">
        <f>MES_EOD!AM14+MES_EOD!AN14</f>
        <v>0</v>
      </c>
      <c r="L14">
        <f>NDMC_EOD!AM14+NDMC_EOD!AN14</f>
        <v>10</v>
      </c>
      <c r="M14">
        <f>TPDDL_EOD!AM14+TPDDL_EOD!AN14</f>
        <v>0</v>
      </c>
      <c r="N14">
        <f t="shared" si="0"/>
        <v>150</v>
      </c>
      <c r="O14" s="112">
        <f t="shared" si="1"/>
        <v>0</v>
      </c>
      <c r="P14">
        <v>140</v>
      </c>
      <c r="Q14">
        <v>0</v>
      </c>
      <c r="R14">
        <v>0</v>
      </c>
      <c r="S14">
        <v>10</v>
      </c>
      <c r="T14">
        <v>0</v>
      </c>
      <c r="U14" s="114">
        <f t="shared" si="2"/>
        <v>150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150</v>
      </c>
      <c r="E15">
        <f>BAWANA!AQ15</f>
        <v>0</v>
      </c>
      <c r="F15">
        <f t="shared" si="4"/>
        <v>808</v>
      </c>
      <c r="G15">
        <f t="shared" si="5"/>
        <v>150</v>
      </c>
      <c r="H15" s="112"/>
      <c r="I15">
        <f>BRPL_EOD!AM15+BRPL_EOD!AN15</f>
        <v>140</v>
      </c>
      <c r="J15">
        <f>BYPL_EOD!AM15+BYPL_EOD!AN15</f>
        <v>0</v>
      </c>
      <c r="K15">
        <f>MES_EOD!AM15+MES_EOD!AN15</f>
        <v>0</v>
      </c>
      <c r="L15">
        <f>NDMC_EOD!AM15+NDMC_EOD!AN15</f>
        <v>10</v>
      </c>
      <c r="M15">
        <f>TPDDL_EOD!AM15+TPDDL_EOD!AN15</f>
        <v>0</v>
      </c>
      <c r="N15">
        <f t="shared" si="0"/>
        <v>150</v>
      </c>
      <c r="O15" s="112">
        <f t="shared" si="1"/>
        <v>0</v>
      </c>
      <c r="P15">
        <v>140</v>
      </c>
      <c r="Q15">
        <v>0</v>
      </c>
      <c r="R15">
        <v>0</v>
      </c>
      <c r="S15">
        <v>10</v>
      </c>
      <c r="T15">
        <v>0</v>
      </c>
      <c r="U15" s="114">
        <f t="shared" si="2"/>
        <v>150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150</v>
      </c>
      <c r="E16">
        <f>BAWANA!AQ16</f>
        <v>0</v>
      </c>
      <c r="F16">
        <f t="shared" si="4"/>
        <v>808</v>
      </c>
      <c r="G16">
        <f t="shared" si="5"/>
        <v>150</v>
      </c>
      <c r="H16" s="112"/>
      <c r="I16">
        <f>BRPL_EOD!AM16+BRPL_EOD!AN16</f>
        <v>140</v>
      </c>
      <c r="J16">
        <f>BYPL_EOD!AM16+BYPL_EOD!AN16</f>
        <v>0</v>
      </c>
      <c r="K16">
        <f>MES_EOD!AM16+MES_EOD!AN16</f>
        <v>0</v>
      </c>
      <c r="L16">
        <f>NDMC_EOD!AM16+NDMC_EOD!AN16</f>
        <v>10</v>
      </c>
      <c r="M16">
        <f>TPDDL_EOD!AM16+TPDDL_EOD!AN16</f>
        <v>0</v>
      </c>
      <c r="N16">
        <f t="shared" si="0"/>
        <v>150</v>
      </c>
      <c r="O16" s="112">
        <f t="shared" si="1"/>
        <v>0</v>
      </c>
      <c r="P16">
        <v>140</v>
      </c>
      <c r="Q16">
        <v>0</v>
      </c>
      <c r="R16">
        <v>0</v>
      </c>
      <c r="S16">
        <v>10</v>
      </c>
      <c r="T16">
        <v>0</v>
      </c>
      <c r="U16" s="114">
        <f t="shared" si="2"/>
        <v>150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150</v>
      </c>
      <c r="E17">
        <f>BAWANA!AQ17</f>
        <v>0</v>
      </c>
      <c r="F17">
        <f t="shared" si="4"/>
        <v>808</v>
      </c>
      <c r="G17">
        <f t="shared" si="5"/>
        <v>150</v>
      </c>
      <c r="H17" s="112"/>
      <c r="I17">
        <f>BRPL_EOD!AM17+BRPL_EOD!AN17</f>
        <v>140</v>
      </c>
      <c r="J17">
        <f>BYPL_EOD!AM17+BYPL_EOD!AN17</f>
        <v>0</v>
      </c>
      <c r="K17">
        <f>MES_EOD!AM17+MES_EOD!AN17</f>
        <v>0</v>
      </c>
      <c r="L17">
        <f>NDMC_EOD!AM17+NDMC_EOD!AN17</f>
        <v>10</v>
      </c>
      <c r="M17">
        <f>TPDDL_EOD!AM17+TPDDL_EOD!AN17</f>
        <v>0</v>
      </c>
      <c r="N17">
        <f t="shared" si="0"/>
        <v>150</v>
      </c>
      <c r="O17" s="112">
        <f t="shared" si="1"/>
        <v>0</v>
      </c>
      <c r="P17">
        <v>140</v>
      </c>
      <c r="Q17">
        <v>0</v>
      </c>
      <c r="R17">
        <v>0</v>
      </c>
      <c r="S17">
        <v>10</v>
      </c>
      <c r="T17">
        <v>0</v>
      </c>
      <c r="U17" s="114">
        <f t="shared" si="2"/>
        <v>150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150</v>
      </c>
      <c r="E18">
        <f>BAWANA!AQ18</f>
        <v>0</v>
      </c>
      <c r="F18">
        <f t="shared" si="4"/>
        <v>808</v>
      </c>
      <c r="G18">
        <f t="shared" si="5"/>
        <v>150</v>
      </c>
      <c r="H18" s="112"/>
      <c r="I18">
        <f>BRPL_EOD!AM18+BRPL_EOD!AN18</f>
        <v>140</v>
      </c>
      <c r="J18">
        <f>BYPL_EOD!AM18+BYPL_EOD!AN18</f>
        <v>0</v>
      </c>
      <c r="K18">
        <f>MES_EOD!AM18+MES_EOD!AN18</f>
        <v>0</v>
      </c>
      <c r="L18">
        <f>NDMC_EOD!AM18+NDMC_EOD!AN18</f>
        <v>10</v>
      </c>
      <c r="M18">
        <f>TPDDL_EOD!AM18+TPDDL_EOD!AN18</f>
        <v>0</v>
      </c>
      <c r="N18">
        <f t="shared" si="0"/>
        <v>150</v>
      </c>
      <c r="O18" s="112">
        <f t="shared" si="1"/>
        <v>0</v>
      </c>
      <c r="P18">
        <v>140</v>
      </c>
      <c r="Q18">
        <v>0</v>
      </c>
      <c r="R18">
        <v>0</v>
      </c>
      <c r="S18">
        <v>10</v>
      </c>
      <c r="T18">
        <v>0</v>
      </c>
      <c r="U18" s="114">
        <f t="shared" si="2"/>
        <v>150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150</v>
      </c>
      <c r="E19">
        <f>BAWANA!AQ19</f>
        <v>0</v>
      </c>
      <c r="F19">
        <f t="shared" si="4"/>
        <v>760</v>
      </c>
      <c r="G19">
        <f t="shared" si="5"/>
        <v>150</v>
      </c>
      <c r="H19" s="112"/>
      <c r="I19">
        <f>BRPL_EOD!AM19+BRPL_EOD!AN19</f>
        <v>140</v>
      </c>
      <c r="J19">
        <f>BYPL_EOD!AM19+BYPL_EOD!AN19</f>
        <v>0</v>
      </c>
      <c r="K19">
        <f>MES_EOD!AM19+MES_EOD!AN19</f>
        <v>0</v>
      </c>
      <c r="L19">
        <f>NDMC_EOD!AM19+NDMC_EOD!AN19</f>
        <v>10</v>
      </c>
      <c r="M19">
        <f>TPDDL_EOD!AM19+TPDDL_EOD!AN19</f>
        <v>0</v>
      </c>
      <c r="N19">
        <f t="shared" si="0"/>
        <v>150</v>
      </c>
      <c r="O19" s="112">
        <f t="shared" si="1"/>
        <v>0</v>
      </c>
      <c r="P19">
        <v>140</v>
      </c>
      <c r="Q19">
        <v>0</v>
      </c>
      <c r="R19">
        <v>0</v>
      </c>
      <c r="S19">
        <v>10</v>
      </c>
      <c r="T19">
        <v>0</v>
      </c>
      <c r="U19" s="114">
        <f t="shared" si="2"/>
        <v>150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150</v>
      </c>
      <c r="E20">
        <f>BAWANA!AQ20</f>
        <v>0</v>
      </c>
      <c r="F20">
        <f t="shared" si="4"/>
        <v>760</v>
      </c>
      <c r="G20">
        <f t="shared" si="5"/>
        <v>150</v>
      </c>
      <c r="H20" s="112"/>
      <c r="I20">
        <f>BRPL_EOD!AM20+BRPL_EOD!AN20</f>
        <v>140</v>
      </c>
      <c r="J20">
        <f>BYPL_EOD!AM20+BYPL_EOD!AN20</f>
        <v>0</v>
      </c>
      <c r="K20">
        <f>MES_EOD!AM20+MES_EOD!AN20</f>
        <v>0</v>
      </c>
      <c r="L20">
        <f>NDMC_EOD!AM20+NDMC_EOD!AN20</f>
        <v>10</v>
      </c>
      <c r="M20">
        <f>TPDDL_EOD!AM20+TPDDL_EOD!AN20</f>
        <v>0</v>
      </c>
      <c r="N20">
        <f t="shared" si="0"/>
        <v>150</v>
      </c>
      <c r="O20" s="112">
        <f t="shared" si="1"/>
        <v>0</v>
      </c>
      <c r="P20">
        <v>140</v>
      </c>
      <c r="Q20">
        <v>0</v>
      </c>
      <c r="R20">
        <v>0</v>
      </c>
      <c r="S20">
        <v>10</v>
      </c>
      <c r="T20">
        <v>0</v>
      </c>
      <c r="U20" s="114">
        <f t="shared" si="2"/>
        <v>150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150</v>
      </c>
      <c r="E21">
        <f>BAWANA!AQ21</f>
        <v>0</v>
      </c>
      <c r="F21">
        <f t="shared" si="4"/>
        <v>760</v>
      </c>
      <c r="G21">
        <f t="shared" si="5"/>
        <v>150</v>
      </c>
      <c r="H21" s="112"/>
      <c r="I21">
        <f>BRPL_EOD!AM21+BRPL_EOD!AN21</f>
        <v>140</v>
      </c>
      <c r="J21">
        <f>BYPL_EOD!AM21+BYPL_EOD!AN21</f>
        <v>0</v>
      </c>
      <c r="K21">
        <f>MES_EOD!AM21+MES_EOD!AN21</f>
        <v>0</v>
      </c>
      <c r="L21">
        <f>NDMC_EOD!AM21+NDMC_EOD!AN21</f>
        <v>10</v>
      </c>
      <c r="M21">
        <f>TPDDL_EOD!AM21+TPDDL_EOD!AN21</f>
        <v>0</v>
      </c>
      <c r="N21">
        <f t="shared" si="0"/>
        <v>150</v>
      </c>
      <c r="O21" s="112">
        <f t="shared" si="1"/>
        <v>0</v>
      </c>
      <c r="P21">
        <v>140</v>
      </c>
      <c r="Q21">
        <v>0</v>
      </c>
      <c r="R21">
        <v>0</v>
      </c>
      <c r="S21">
        <v>10</v>
      </c>
      <c r="T21">
        <v>0</v>
      </c>
      <c r="U21" s="114">
        <f t="shared" si="2"/>
        <v>150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150</v>
      </c>
      <c r="E22">
        <f>BAWANA!AQ22</f>
        <v>0</v>
      </c>
      <c r="F22">
        <f t="shared" si="4"/>
        <v>760</v>
      </c>
      <c r="G22">
        <f t="shared" si="5"/>
        <v>150</v>
      </c>
      <c r="H22" s="112"/>
      <c r="I22">
        <f>BRPL_EOD!AM22+BRPL_EOD!AN22</f>
        <v>140</v>
      </c>
      <c r="J22">
        <f>BYPL_EOD!AM22+BYPL_EOD!AN22</f>
        <v>0</v>
      </c>
      <c r="K22">
        <f>MES_EOD!AM22+MES_EOD!AN22</f>
        <v>0</v>
      </c>
      <c r="L22">
        <f>NDMC_EOD!AM22+NDMC_EOD!AN22</f>
        <v>10</v>
      </c>
      <c r="M22">
        <f>TPDDL_EOD!AM22+TPDDL_EOD!AN22</f>
        <v>0</v>
      </c>
      <c r="N22">
        <f t="shared" si="0"/>
        <v>150</v>
      </c>
      <c r="O22" s="112">
        <f t="shared" si="1"/>
        <v>0</v>
      </c>
      <c r="P22">
        <v>140</v>
      </c>
      <c r="Q22">
        <v>0</v>
      </c>
      <c r="R22">
        <v>0</v>
      </c>
      <c r="S22">
        <v>10</v>
      </c>
      <c r="T22">
        <v>0</v>
      </c>
      <c r="U22" s="114">
        <f t="shared" si="2"/>
        <v>150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150</v>
      </c>
      <c r="E23">
        <f>BAWANA!AQ23</f>
        <v>0</v>
      </c>
      <c r="F23">
        <f t="shared" si="4"/>
        <v>760</v>
      </c>
      <c r="G23">
        <f t="shared" si="5"/>
        <v>150</v>
      </c>
      <c r="H23" s="112"/>
      <c r="I23">
        <f>BRPL_EOD!AM23+BRPL_EOD!AN23</f>
        <v>140</v>
      </c>
      <c r="J23">
        <f>BYPL_EOD!AM23+BYPL_EOD!AN23</f>
        <v>0</v>
      </c>
      <c r="K23">
        <f>MES_EOD!AM23+MES_EOD!AN23</f>
        <v>0</v>
      </c>
      <c r="L23">
        <f>NDMC_EOD!AM23+NDMC_EOD!AN23</f>
        <v>10</v>
      </c>
      <c r="M23">
        <f>TPDDL_EOD!AM23+TPDDL_EOD!AN23</f>
        <v>0</v>
      </c>
      <c r="N23">
        <f t="shared" si="0"/>
        <v>150</v>
      </c>
      <c r="O23" s="112">
        <f t="shared" si="1"/>
        <v>0</v>
      </c>
      <c r="P23">
        <v>140</v>
      </c>
      <c r="Q23">
        <v>0</v>
      </c>
      <c r="R23">
        <v>0</v>
      </c>
      <c r="S23">
        <v>10</v>
      </c>
      <c r="T23">
        <v>0</v>
      </c>
      <c r="U23" s="114">
        <f t="shared" si="2"/>
        <v>150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150</v>
      </c>
      <c r="E24">
        <f>BAWANA!AQ24</f>
        <v>0</v>
      </c>
      <c r="F24">
        <f t="shared" si="4"/>
        <v>760</v>
      </c>
      <c r="G24">
        <f t="shared" si="5"/>
        <v>150</v>
      </c>
      <c r="H24" s="112"/>
      <c r="I24">
        <f>BRPL_EOD!AM24+BRPL_EOD!AN24</f>
        <v>140</v>
      </c>
      <c r="J24">
        <f>BYPL_EOD!AM24+BYPL_EOD!AN24</f>
        <v>0</v>
      </c>
      <c r="K24">
        <f>MES_EOD!AM24+MES_EOD!AN24</f>
        <v>0</v>
      </c>
      <c r="L24">
        <f>NDMC_EOD!AM24+NDMC_EOD!AN24</f>
        <v>10</v>
      </c>
      <c r="M24">
        <f>TPDDL_EOD!AM24+TPDDL_EOD!AN24</f>
        <v>0</v>
      </c>
      <c r="N24">
        <f t="shared" si="0"/>
        <v>150</v>
      </c>
      <c r="O24" s="112">
        <f t="shared" si="1"/>
        <v>0</v>
      </c>
      <c r="P24">
        <v>140</v>
      </c>
      <c r="Q24">
        <v>0</v>
      </c>
      <c r="R24">
        <v>0</v>
      </c>
      <c r="S24">
        <v>10</v>
      </c>
      <c r="T24">
        <v>0</v>
      </c>
      <c r="U24" s="114">
        <f t="shared" si="2"/>
        <v>150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150</v>
      </c>
      <c r="E25">
        <f>BAWANA!AQ25</f>
        <v>0</v>
      </c>
      <c r="F25">
        <f t="shared" si="4"/>
        <v>760</v>
      </c>
      <c r="G25">
        <f t="shared" si="5"/>
        <v>150</v>
      </c>
      <c r="H25" s="112"/>
      <c r="I25">
        <f>BRPL_EOD!AM25+BRPL_EOD!AN25</f>
        <v>140</v>
      </c>
      <c r="J25">
        <f>BYPL_EOD!AM25+BYPL_EOD!AN25</f>
        <v>0</v>
      </c>
      <c r="K25">
        <f>MES_EOD!AM25+MES_EOD!AN25</f>
        <v>0</v>
      </c>
      <c r="L25">
        <f>NDMC_EOD!AM25+NDMC_EOD!AN25</f>
        <v>10</v>
      </c>
      <c r="M25">
        <f>TPDDL_EOD!AM25+TPDDL_EOD!AN25</f>
        <v>0</v>
      </c>
      <c r="N25">
        <f t="shared" si="0"/>
        <v>150</v>
      </c>
      <c r="O25" s="112">
        <f t="shared" si="1"/>
        <v>0</v>
      </c>
      <c r="P25">
        <v>140</v>
      </c>
      <c r="Q25">
        <v>0</v>
      </c>
      <c r="R25">
        <v>0</v>
      </c>
      <c r="S25">
        <v>10</v>
      </c>
      <c r="T25">
        <v>0</v>
      </c>
      <c r="U25" s="114">
        <f t="shared" si="2"/>
        <v>150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150</v>
      </c>
      <c r="E26">
        <f>BAWANA!AQ26</f>
        <v>0</v>
      </c>
      <c r="F26">
        <f t="shared" si="4"/>
        <v>760</v>
      </c>
      <c r="G26">
        <f t="shared" si="5"/>
        <v>150</v>
      </c>
      <c r="H26" s="112"/>
      <c r="I26">
        <f>BRPL_EOD!AM26+BRPL_EOD!AN26</f>
        <v>140</v>
      </c>
      <c r="J26">
        <f>BYPL_EOD!AM26+BYPL_EOD!AN26</f>
        <v>0</v>
      </c>
      <c r="K26">
        <f>MES_EOD!AM26+MES_EOD!AN26</f>
        <v>0</v>
      </c>
      <c r="L26">
        <f>NDMC_EOD!AM26+NDMC_EOD!AN26</f>
        <v>10</v>
      </c>
      <c r="M26">
        <f>TPDDL_EOD!AM26+TPDDL_EOD!AN26</f>
        <v>0</v>
      </c>
      <c r="N26">
        <f t="shared" si="0"/>
        <v>150</v>
      </c>
      <c r="O26" s="112">
        <f t="shared" si="1"/>
        <v>0</v>
      </c>
      <c r="P26">
        <v>140</v>
      </c>
      <c r="Q26">
        <v>0</v>
      </c>
      <c r="R26">
        <v>0</v>
      </c>
      <c r="S26">
        <v>10</v>
      </c>
      <c r="T26">
        <v>0</v>
      </c>
      <c r="U26" s="114">
        <f t="shared" si="2"/>
        <v>150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180</v>
      </c>
      <c r="E27">
        <f>BAWANA!AQ27</f>
        <v>0</v>
      </c>
      <c r="F27">
        <f t="shared" si="4"/>
        <v>760</v>
      </c>
      <c r="G27">
        <f t="shared" si="5"/>
        <v>180</v>
      </c>
      <c r="H27" s="112"/>
      <c r="I27">
        <f>BRPL_EOD!AM27+BRPL_EOD!AN27</f>
        <v>170</v>
      </c>
      <c r="J27">
        <f>BYPL_EOD!AM27+BYPL_EOD!AN27</f>
        <v>0</v>
      </c>
      <c r="K27">
        <f>MES_EOD!AM27+MES_EOD!AN27</f>
        <v>0</v>
      </c>
      <c r="L27">
        <f>NDMC_EOD!AM27+NDMC_EOD!AN27</f>
        <v>10</v>
      </c>
      <c r="M27">
        <f>TPDDL_EOD!AM27+TPDDL_EOD!AN27</f>
        <v>0</v>
      </c>
      <c r="N27">
        <f t="shared" si="0"/>
        <v>180</v>
      </c>
      <c r="O27" s="112">
        <f t="shared" si="1"/>
        <v>0</v>
      </c>
      <c r="P27">
        <v>170</v>
      </c>
      <c r="Q27">
        <v>0</v>
      </c>
      <c r="R27">
        <v>0</v>
      </c>
      <c r="S27">
        <v>10</v>
      </c>
      <c r="T27">
        <v>0</v>
      </c>
      <c r="U27" s="114">
        <f t="shared" si="2"/>
        <v>180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230</v>
      </c>
      <c r="E28">
        <f>BAWANA!AQ28</f>
        <v>0</v>
      </c>
      <c r="F28">
        <f t="shared" si="4"/>
        <v>760</v>
      </c>
      <c r="G28">
        <f t="shared" si="5"/>
        <v>230</v>
      </c>
      <c r="H28" s="112"/>
      <c r="I28">
        <f>BRPL_EOD!AM28+BRPL_EOD!AN28</f>
        <v>220</v>
      </c>
      <c r="J28">
        <f>BYPL_EOD!AM28+BYPL_EOD!AN28</f>
        <v>0</v>
      </c>
      <c r="K28">
        <f>MES_EOD!AM28+MES_EOD!AN28</f>
        <v>0</v>
      </c>
      <c r="L28">
        <f>NDMC_EOD!AM28+NDMC_EOD!AN28</f>
        <v>10</v>
      </c>
      <c r="M28">
        <f>TPDDL_EOD!AM28+TPDDL_EOD!AN28</f>
        <v>0</v>
      </c>
      <c r="N28">
        <f t="shared" si="0"/>
        <v>230</v>
      </c>
      <c r="O28" s="112">
        <f t="shared" si="1"/>
        <v>0</v>
      </c>
      <c r="P28">
        <v>220</v>
      </c>
      <c r="Q28">
        <v>0</v>
      </c>
      <c r="R28">
        <v>0</v>
      </c>
      <c r="S28">
        <v>10</v>
      </c>
      <c r="T28">
        <v>0</v>
      </c>
      <c r="U28" s="114">
        <f t="shared" si="2"/>
        <v>230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240</v>
      </c>
      <c r="E29">
        <f>BAWANA!AQ29</f>
        <v>0</v>
      </c>
      <c r="F29">
        <f t="shared" si="4"/>
        <v>760</v>
      </c>
      <c r="G29">
        <f t="shared" si="5"/>
        <v>240</v>
      </c>
      <c r="H29" s="112"/>
      <c r="I29">
        <f>BRPL_EOD!AM29+BRPL_EOD!AN29</f>
        <v>231.43</v>
      </c>
      <c r="J29">
        <f>BYPL_EOD!AM29+BYPL_EOD!AN29</f>
        <v>0</v>
      </c>
      <c r="K29">
        <f>MES_EOD!AM29+MES_EOD!AN29</f>
        <v>0</v>
      </c>
      <c r="L29">
        <f>NDMC_EOD!AM29+NDMC_EOD!AN29</f>
        <v>8.57</v>
      </c>
      <c r="M29">
        <f>TPDDL_EOD!AM29+TPDDL_EOD!AN29</f>
        <v>0</v>
      </c>
      <c r="N29">
        <f t="shared" si="0"/>
        <v>240</v>
      </c>
      <c r="O29" s="112">
        <f t="shared" si="1"/>
        <v>0</v>
      </c>
      <c r="P29">
        <v>231.43</v>
      </c>
      <c r="Q29">
        <v>0</v>
      </c>
      <c r="R29">
        <v>0</v>
      </c>
      <c r="S29">
        <v>8.57</v>
      </c>
      <c r="T29">
        <v>0</v>
      </c>
      <c r="U29" s="114">
        <f t="shared" si="2"/>
        <v>240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240</v>
      </c>
      <c r="E30">
        <f>BAWANA!AQ30</f>
        <v>0</v>
      </c>
      <c r="F30">
        <f t="shared" si="4"/>
        <v>760</v>
      </c>
      <c r="G30">
        <f t="shared" si="5"/>
        <v>240</v>
      </c>
      <c r="H30" s="112"/>
      <c r="I30">
        <f>BRPL_EOD!AM30+BRPL_EOD!AN30</f>
        <v>231.11</v>
      </c>
      <c r="J30">
        <f>BYPL_EOD!AM30+BYPL_EOD!AN30</f>
        <v>0</v>
      </c>
      <c r="K30">
        <f>MES_EOD!AM30+MES_EOD!AN30</f>
        <v>0</v>
      </c>
      <c r="L30">
        <f>NDMC_EOD!AM30+NDMC_EOD!AN30</f>
        <v>8.89</v>
      </c>
      <c r="M30">
        <f>TPDDL_EOD!AM30+TPDDL_EOD!AN30</f>
        <v>0</v>
      </c>
      <c r="N30">
        <f t="shared" si="0"/>
        <v>240</v>
      </c>
      <c r="O30" s="112">
        <f t="shared" si="1"/>
        <v>0</v>
      </c>
      <c r="P30">
        <v>231.11</v>
      </c>
      <c r="Q30">
        <v>0</v>
      </c>
      <c r="R30">
        <v>0</v>
      </c>
      <c r="S30">
        <v>8.89</v>
      </c>
      <c r="T30">
        <v>0</v>
      </c>
      <c r="U30" s="114">
        <f t="shared" si="2"/>
        <v>240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240</v>
      </c>
      <c r="E31">
        <f>BAWANA!AQ31</f>
        <v>0</v>
      </c>
      <c r="F31">
        <f t="shared" si="4"/>
        <v>760</v>
      </c>
      <c r="G31">
        <f t="shared" si="5"/>
        <v>240</v>
      </c>
      <c r="H31" s="112"/>
      <c r="I31">
        <f>BRPL_EOD!AM31+BRPL_EOD!AN31</f>
        <v>217.42</v>
      </c>
      <c r="J31">
        <f>BYPL_EOD!AM31+BYPL_EOD!AN31</f>
        <v>0</v>
      </c>
      <c r="K31">
        <f>MES_EOD!AM31+MES_EOD!AN31</f>
        <v>0</v>
      </c>
      <c r="L31">
        <f>NDMC_EOD!AM31+NDMC_EOD!AN31</f>
        <v>22.58</v>
      </c>
      <c r="M31">
        <f>TPDDL_EOD!AM31+TPDDL_EOD!AN31</f>
        <v>0</v>
      </c>
      <c r="N31">
        <f t="shared" si="0"/>
        <v>240</v>
      </c>
      <c r="O31" s="112">
        <f t="shared" si="1"/>
        <v>0</v>
      </c>
      <c r="P31">
        <v>217.42</v>
      </c>
      <c r="Q31">
        <v>0</v>
      </c>
      <c r="R31">
        <v>0</v>
      </c>
      <c r="S31">
        <v>22.58</v>
      </c>
      <c r="T31">
        <v>0</v>
      </c>
      <c r="U31" s="114">
        <f t="shared" si="2"/>
        <v>240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240</v>
      </c>
      <c r="E32">
        <f>BAWANA!AQ32</f>
        <v>0</v>
      </c>
      <c r="F32">
        <f t="shared" si="4"/>
        <v>760</v>
      </c>
      <c r="G32">
        <f t="shared" si="5"/>
        <v>240</v>
      </c>
      <c r="H32" s="112"/>
      <c r="I32">
        <f>BRPL_EOD!AM32+BRPL_EOD!AN32</f>
        <v>219.56</v>
      </c>
      <c r="J32">
        <f>BYPL_EOD!AM32+BYPL_EOD!AN32</f>
        <v>0</v>
      </c>
      <c r="K32">
        <f>MES_EOD!AM32+MES_EOD!AN32</f>
        <v>0</v>
      </c>
      <c r="L32">
        <f>NDMC_EOD!AM32+NDMC_EOD!AN32</f>
        <v>20.440000000000001</v>
      </c>
      <c r="M32">
        <f>TPDDL_EOD!AM32+TPDDL_EOD!AN32</f>
        <v>0</v>
      </c>
      <c r="N32">
        <f t="shared" si="0"/>
        <v>240</v>
      </c>
      <c r="O32" s="112">
        <f t="shared" si="1"/>
        <v>0</v>
      </c>
      <c r="P32">
        <v>219.56</v>
      </c>
      <c r="Q32">
        <v>0</v>
      </c>
      <c r="R32">
        <v>0</v>
      </c>
      <c r="S32">
        <v>20.440000000000001</v>
      </c>
      <c r="T32">
        <v>0</v>
      </c>
      <c r="U32" s="114">
        <f t="shared" si="2"/>
        <v>240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240</v>
      </c>
      <c r="E33">
        <f>BAWANA!AQ33</f>
        <v>0</v>
      </c>
      <c r="F33">
        <f t="shared" si="4"/>
        <v>760</v>
      </c>
      <c r="G33">
        <f t="shared" si="5"/>
        <v>240</v>
      </c>
      <c r="H33" s="112"/>
      <c r="I33">
        <f>BRPL_EOD!AM33+BRPL_EOD!AN33</f>
        <v>219.75</v>
      </c>
      <c r="J33">
        <f>BYPL_EOD!AM33+BYPL_EOD!AN33</f>
        <v>0</v>
      </c>
      <c r="K33">
        <f>MES_EOD!AM33+MES_EOD!AN33</f>
        <v>0</v>
      </c>
      <c r="L33">
        <f>NDMC_EOD!AM33+NDMC_EOD!AN33</f>
        <v>20.25</v>
      </c>
      <c r="M33">
        <f>TPDDL_EOD!AM33+TPDDL_EOD!AN33</f>
        <v>0</v>
      </c>
      <c r="N33">
        <f t="shared" si="0"/>
        <v>240</v>
      </c>
      <c r="O33" s="112">
        <f t="shared" si="1"/>
        <v>0</v>
      </c>
      <c r="P33">
        <v>219.75</v>
      </c>
      <c r="Q33">
        <v>0</v>
      </c>
      <c r="R33">
        <v>0</v>
      </c>
      <c r="S33">
        <v>20.25</v>
      </c>
      <c r="T33">
        <v>0</v>
      </c>
      <c r="U33" s="114">
        <f t="shared" si="2"/>
        <v>240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240</v>
      </c>
      <c r="E34">
        <f>BAWANA!AQ34</f>
        <v>0</v>
      </c>
      <c r="F34">
        <f t="shared" si="4"/>
        <v>760</v>
      </c>
      <c r="G34">
        <f t="shared" si="5"/>
        <v>240</v>
      </c>
      <c r="H34" s="112"/>
      <c r="I34">
        <f>BRPL_EOD!AM34+BRPL_EOD!AN34</f>
        <v>219.75</v>
      </c>
      <c r="J34">
        <f>BYPL_EOD!AM34+BYPL_EOD!AN34</f>
        <v>0</v>
      </c>
      <c r="K34">
        <f>MES_EOD!AM34+MES_EOD!AN34</f>
        <v>0</v>
      </c>
      <c r="L34">
        <f>NDMC_EOD!AM34+NDMC_EOD!AN34</f>
        <v>20.25</v>
      </c>
      <c r="M34">
        <f>TPDDL_EOD!AM34+TPDDL_EOD!AN34</f>
        <v>0</v>
      </c>
      <c r="N34">
        <f t="shared" si="0"/>
        <v>240</v>
      </c>
      <c r="O34" s="112">
        <f t="shared" si="1"/>
        <v>0</v>
      </c>
      <c r="P34">
        <v>219.75</v>
      </c>
      <c r="Q34">
        <v>0</v>
      </c>
      <c r="R34">
        <v>0</v>
      </c>
      <c r="S34">
        <v>20.25</v>
      </c>
      <c r="T34">
        <v>0</v>
      </c>
      <c r="U34" s="114">
        <f t="shared" si="2"/>
        <v>240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240</v>
      </c>
      <c r="E35">
        <f>BAWANA!AQ35</f>
        <v>0</v>
      </c>
      <c r="F35">
        <f t="shared" si="4"/>
        <v>760</v>
      </c>
      <c r="G35">
        <f t="shared" si="5"/>
        <v>240</v>
      </c>
      <c r="H35" s="112"/>
      <c r="I35">
        <f>BRPL_EOD!AM35+BRPL_EOD!AN35</f>
        <v>219.75</v>
      </c>
      <c r="J35">
        <f>BYPL_EOD!AM35+BYPL_EOD!AN35</f>
        <v>0</v>
      </c>
      <c r="K35">
        <f>MES_EOD!AM35+MES_EOD!AN35</f>
        <v>0</v>
      </c>
      <c r="L35">
        <f>NDMC_EOD!AM35+NDMC_EOD!AN35</f>
        <v>20.25</v>
      </c>
      <c r="M35">
        <f>TPDDL_EOD!AM35+TPDDL_EOD!AN35</f>
        <v>0</v>
      </c>
      <c r="N35">
        <f t="shared" si="0"/>
        <v>240</v>
      </c>
      <c r="O35" s="112">
        <f t="shared" si="1"/>
        <v>0</v>
      </c>
      <c r="P35">
        <v>219.75</v>
      </c>
      <c r="Q35">
        <v>0</v>
      </c>
      <c r="R35">
        <v>0</v>
      </c>
      <c r="S35">
        <v>20.25</v>
      </c>
      <c r="T35">
        <v>0</v>
      </c>
      <c r="U35" s="114">
        <f t="shared" si="2"/>
        <v>240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240</v>
      </c>
      <c r="E36">
        <f>BAWANA!AQ36</f>
        <v>0</v>
      </c>
      <c r="F36">
        <f t="shared" si="4"/>
        <v>760</v>
      </c>
      <c r="G36">
        <f t="shared" si="5"/>
        <v>240</v>
      </c>
      <c r="H36" s="112"/>
      <c r="I36">
        <f>BRPL_EOD!AM36+BRPL_EOD!AN36</f>
        <v>219.75</v>
      </c>
      <c r="J36">
        <f>BYPL_EOD!AM36+BYPL_EOD!AN36</f>
        <v>0</v>
      </c>
      <c r="K36">
        <f>MES_EOD!AM36+MES_EOD!AN36</f>
        <v>0</v>
      </c>
      <c r="L36">
        <f>NDMC_EOD!AM36+NDMC_EOD!AN36</f>
        <v>20.25</v>
      </c>
      <c r="M36">
        <f>TPDDL_EOD!AM36+TPDDL_EOD!AN36</f>
        <v>0</v>
      </c>
      <c r="N36">
        <f t="shared" si="0"/>
        <v>240</v>
      </c>
      <c r="O36" s="112">
        <f t="shared" si="1"/>
        <v>0</v>
      </c>
      <c r="P36">
        <v>219.75</v>
      </c>
      <c r="Q36">
        <v>0</v>
      </c>
      <c r="R36">
        <v>0</v>
      </c>
      <c r="S36">
        <v>20.25</v>
      </c>
      <c r="T36">
        <v>0</v>
      </c>
      <c r="U36" s="114">
        <f t="shared" si="2"/>
        <v>240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240</v>
      </c>
      <c r="E37">
        <f>BAWANA!AQ37</f>
        <v>0</v>
      </c>
      <c r="F37">
        <f t="shared" si="4"/>
        <v>760</v>
      </c>
      <c r="G37">
        <f t="shared" si="5"/>
        <v>240</v>
      </c>
      <c r="H37" s="112"/>
      <c r="I37">
        <f>BRPL_EOD!AM37+BRPL_EOD!AN37</f>
        <v>215.73</v>
      </c>
      <c r="J37">
        <f>BYPL_EOD!AM37+BYPL_EOD!AN37</f>
        <v>0</v>
      </c>
      <c r="K37">
        <f>MES_EOD!AM37+MES_EOD!AN37</f>
        <v>0</v>
      </c>
      <c r="L37">
        <f>NDMC_EOD!AM37+NDMC_EOD!AN37</f>
        <v>24.27</v>
      </c>
      <c r="M37">
        <f>TPDDL_EOD!AM37+TPDDL_EOD!AN37</f>
        <v>0</v>
      </c>
      <c r="N37">
        <f t="shared" si="0"/>
        <v>240</v>
      </c>
      <c r="O37" s="112">
        <f t="shared" si="1"/>
        <v>0</v>
      </c>
      <c r="P37">
        <v>215.73</v>
      </c>
      <c r="Q37">
        <v>0</v>
      </c>
      <c r="R37">
        <v>0</v>
      </c>
      <c r="S37">
        <v>24.27</v>
      </c>
      <c r="T37">
        <v>0</v>
      </c>
      <c r="U37" s="114">
        <f t="shared" si="2"/>
        <v>240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240</v>
      </c>
      <c r="E38">
        <f>BAWANA!AQ38</f>
        <v>0</v>
      </c>
      <c r="F38">
        <f t="shared" si="4"/>
        <v>760</v>
      </c>
      <c r="G38">
        <f t="shared" si="5"/>
        <v>240</v>
      </c>
      <c r="H38" s="112"/>
      <c r="I38">
        <f>BRPL_EOD!AM38+BRPL_EOD!AN38</f>
        <v>215.73</v>
      </c>
      <c r="J38">
        <f>BYPL_EOD!AM38+BYPL_EOD!AN38</f>
        <v>0</v>
      </c>
      <c r="K38">
        <f>MES_EOD!AM38+MES_EOD!AN38</f>
        <v>0</v>
      </c>
      <c r="L38">
        <f>NDMC_EOD!AM38+NDMC_EOD!AN38</f>
        <v>24.27</v>
      </c>
      <c r="M38">
        <f>TPDDL_EOD!AM38+TPDDL_EOD!AN38</f>
        <v>0</v>
      </c>
      <c r="N38">
        <f t="shared" si="0"/>
        <v>240</v>
      </c>
      <c r="O38" s="112">
        <f t="shared" si="1"/>
        <v>0</v>
      </c>
      <c r="P38">
        <v>215.73</v>
      </c>
      <c r="Q38">
        <v>0</v>
      </c>
      <c r="R38">
        <v>0</v>
      </c>
      <c r="S38">
        <v>24.27</v>
      </c>
      <c r="T38">
        <v>0</v>
      </c>
      <c r="U38" s="114">
        <f t="shared" si="2"/>
        <v>240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240</v>
      </c>
      <c r="E39">
        <f>BAWANA!AQ39</f>
        <v>0</v>
      </c>
      <c r="F39">
        <f t="shared" si="4"/>
        <v>760</v>
      </c>
      <c r="G39">
        <f t="shared" si="5"/>
        <v>240</v>
      </c>
      <c r="H39" s="112"/>
      <c r="I39">
        <f>BRPL_EOD!AM39+BRPL_EOD!AN39</f>
        <v>215.73</v>
      </c>
      <c r="J39">
        <f>BYPL_EOD!AM39+BYPL_EOD!AN39</f>
        <v>0</v>
      </c>
      <c r="K39">
        <f>MES_EOD!AM39+MES_EOD!AN39</f>
        <v>0</v>
      </c>
      <c r="L39">
        <f>NDMC_EOD!AM39+NDMC_EOD!AN39</f>
        <v>24.27</v>
      </c>
      <c r="M39">
        <f>TPDDL_EOD!AM39+TPDDL_EOD!AN39</f>
        <v>0</v>
      </c>
      <c r="N39">
        <f t="shared" si="0"/>
        <v>240</v>
      </c>
      <c r="O39" s="112">
        <f t="shared" si="1"/>
        <v>0</v>
      </c>
      <c r="P39">
        <v>215.73</v>
      </c>
      <c r="Q39">
        <v>0</v>
      </c>
      <c r="R39">
        <v>0</v>
      </c>
      <c r="S39">
        <v>24.27</v>
      </c>
      <c r="T39">
        <v>0</v>
      </c>
      <c r="U39" s="114">
        <f t="shared" si="2"/>
        <v>240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240</v>
      </c>
      <c r="E40">
        <f>BAWANA!AQ40</f>
        <v>0</v>
      </c>
      <c r="F40">
        <f t="shared" si="4"/>
        <v>760</v>
      </c>
      <c r="G40">
        <f t="shared" si="5"/>
        <v>240</v>
      </c>
      <c r="H40" s="112"/>
      <c r="I40">
        <f>BRPL_EOD!AM40+BRPL_EOD!AN40</f>
        <v>215.73</v>
      </c>
      <c r="J40">
        <f>BYPL_EOD!AM40+BYPL_EOD!AN40</f>
        <v>0</v>
      </c>
      <c r="K40">
        <f>MES_EOD!AM40+MES_EOD!AN40</f>
        <v>0</v>
      </c>
      <c r="L40">
        <f>NDMC_EOD!AM40+NDMC_EOD!AN40</f>
        <v>24.27</v>
      </c>
      <c r="M40">
        <f>TPDDL_EOD!AM40+TPDDL_EOD!AN40</f>
        <v>0</v>
      </c>
      <c r="N40">
        <f t="shared" si="0"/>
        <v>240</v>
      </c>
      <c r="O40" s="112">
        <f t="shared" si="1"/>
        <v>0</v>
      </c>
      <c r="P40">
        <v>215.73</v>
      </c>
      <c r="Q40">
        <v>0</v>
      </c>
      <c r="R40">
        <v>0</v>
      </c>
      <c r="S40">
        <v>24.27</v>
      </c>
      <c r="T40">
        <v>0</v>
      </c>
      <c r="U40" s="114">
        <f t="shared" si="2"/>
        <v>240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240</v>
      </c>
      <c r="E41">
        <f>BAWANA!AQ41</f>
        <v>0</v>
      </c>
      <c r="F41">
        <f t="shared" si="4"/>
        <v>760</v>
      </c>
      <c r="G41">
        <f t="shared" si="5"/>
        <v>240</v>
      </c>
      <c r="H41" s="112"/>
      <c r="I41">
        <f>BRPL_EOD!AM41+BRPL_EOD!AN41</f>
        <v>215.73</v>
      </c>
      <c r="J41">
        <f>BYPL_EOD!AM41+BYPL_EOD!AN41</f>
        <v>0</v>
      </c>
      <c r="K41">
        <f>MES_EOD!AM41+MES_EOD!AN41</f>
        <v>0</v>
      </c>
      <c r="L41">
        <f>NDMC_EOD!AM41+NDMC_EOD!AN41</f>
        <v>24.27</v>
      </c>
      <c r="M41">
        <f>TPDDL_EOD!AM41+TPDDL_EOD!AN41</f>
        <v>0</v>
      </c>
      <c r="N41">
        <f t="shared" si="0"/>
        <v>240</v>
      </c>
      <c r="O41" s="112">
        <f t="shared" si="1"/>
        <v>0</v>
      </c>
      <c r="P41">
        <v>215.73</v>
      </c>
      <c r="Q41">
        <v>0</v>
      </c>
      <c r="R41">
        <v>0</v>
      </c>
      <c r="S41">
        <v>24.27</v>
      </c>
      <c r="T41">
        <v>0</v>
      </c>
      <c r="U41" s="114">
        <f t="shared" si="2"/>
        <v>240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240</v>
      </c>
      <c r="E42">
        <f>BAWANA!AQ42</f>
        <v>0</v>
      </c>
      <c r="F42">
        <f t="shared" si="4"/>
        <v>760</v>
      </c>
      <c r="G42">
        <f t="shared" si="5"/>
        <v>240</v>
      </c>
      <c r="H42" s="112"/>
      <c r="I42">
        <f>BRPL_EOD!AM42+BRPL_EOD!AN42</f>
        <v>230.4</v>
      </c>
      <c r="J42">
        <f>BYPL_EOD!AM42+BYPL_EOD!AN42</f>
        <v>0</v>
      </c>
      <c r="K42">
        <f>MES_EOD!AM42+MES_EOD!AN42</f>
        <v>0</v>
      </c>
      <c r="L42">
        <f>NDMC_EOD!AM42+NDMC_EOD!AN42</f>
        <v>9.6</v>
      </c>
      <c r="M42">
        <f>TPDDL_EOD!AM42+TPDDL_EOD!AN42</f>
        <v>0</v>
      </c>
      <c r="N42">
        <f t="shared" si="0"/>
        <v>240</v>
      </c>
      <c r="O42" s="112">
        <f t="shared" si="1"/>
        <v>0</v>
      </c>
      <c r="P42">
        <v>230.4</v>
      </c>
      <c r="Q42">
        <v>0</v>
      </c>
      <c r="R42">
        <v>0</v>
      </c>
      <c r="S42">
        <v>9.6</v>
      </c>
      <c r="T42">
        <v>0</v>
      </c>
      <c r="U42" s="114">
        <f t="shared" si="2"/>
        <v>240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250</v>
      </c>
      <c r="E43">
        <f>BAWANA!AQ43</f>
        <v>0</v>
      </c>
      <c r="F43">
        <f t="shared" si="4"/>
        <v>808</v>
      </c>
      <c r="G43">
        <f t="shared" si="5"/>
        <v>250</v>
      </c>
      <c r="H43" s="112"/>
      <c r="I43">
        <f>BRPL_EOD!AM43+BRPL_EOD!AN43</f>
        <v>240</v>
      </c>
      <c r="J43">
        <f>BYPL_EOD!AM43+BYPL_EOD!AN43</f>
        <v>0</v>
      </c>
      <c r="K43">
        <f>MES_EOD!AM43+MES_EOD!AN43</f>
        <v>0</v>
      </c>
      <c r="L43">
        <f>NDMC_EOD!AM43+NDMC_EOD!AN43</f>
        <v>10</v>
      </c>
      <c r="M43">
        <f>TPDDL_EOD!AM43+TPDDL_EOD!AN43</f>
        <v>0</v>
      </c>
      <c r="N43">
        <f t="shared" si="0"/>
        <v>250</v>
      </c>
      <c r="O43" s="112">
        <f t="shared" si="1"/>
        <v>0</v>
      </c>
      <c r="P43">
        <v>240</v>
      </c>
      <c r="Q43">
        <v>0</v>
      </c>
      <c r="R43">
        <v>0</v>
      </c>
      <c r="S43">
        <v>10</v>
      </c>
      <c r="T43">
        <v>0</v>
      </c>
      <c r="U43" s="114">
        <f t="shared" si="2"/>
        <v>250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280</v>
      </c>
      <c r="E44">
        <f>BAWANA!AQ44</f>
        <v>0</v>
      </c>
      <c r="F44">
        <f t="shared" si="4"/>
        <v>808</v>
      </c>
      <c r="G44">
        <f t="shared" si="5"/>
        <v>280</v>
      </c>
      <c r="H44" s="112"/>
      <c r="I44">
        <f>BRPL_EOD!AM44+BRPL_EOD!AN44</f>
        <v>270</v>
      </c>
      <c r="J44">
        <f>BYPL_EOD!AM44+BYPL_EOD!AN44</f>
        <v>0</v>
      </c>
      <c r="K44">
        <f>MES_EOD!AM44+MES_EOD!AN44</f>
        <v>0</v>
      </c>
      <c r="L44">
        <f>NDMC_EOD!AM44+NDMC_EOD!AN44</f>
        <v>10</v>
      </c>
      <c r="M44">
        <f>TPDDL_EOD!AM44+TPDDL_EOD!AN44</f>
        <v>0</v>
      </c>
      <c r="N44">
        <f t="shared" si="0"/>
        <v>280</v>
      </c>
      <c r="O44" s="112">
        <f t="shared" si="1"/>
        <v>0</v>
      </c>
      <c r="P44">
        <v>270</v>
      </c>
      <c r="Q44">
        <v>0</v>
      </c>
      <c r="R44">
        <v>0</v>
      </c>
      <c r="S44">
        <v>10</v>
      </c>
      <c r="T44">
        <v>0</v>
      </c>
      <c r="U44" s="114">
        <f t="shared" si="2"/>
        <v>280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240</v>
      </c>
      <c r="E45">
        <f>BAWANA!AQ45</f>
        <v>0</v>
      </c>
      <c r="F45">
        <f t="shared" si="4"/>
        <v>808</v>
      </c>
      <c r="G45">
        <f t="shared" si="5"/>
        <v>240</v>
      </c>
      <c r="H45" s="112"/>
      <c r="I45">
        <f>BRPL_EOD!AM45+BRPL_EOD!AN45</f>
        <v>230</v>
      </c>
      <c r="J45">
        <f>BYPL_EOD!AM45+BYPL_EOD!AN45</f>
        <v>0</v>
      </c>
      <c r="K45">
        <f>MES_EOD!AM45+MES_EOD!AN45</f>
        <v>0</v>
      </c>
      <c r="L45">
        <f>NDMC_EOD!AM45+NDMC_EOD!AN45</f>
        <v>10</v>
      </c>
      <c r="M45">
        <f>TPDDL_EOD!AM45+TPDDL_EOD!AN45</f>
        <v>0</v>
      </c>
      <c r="N45">
        <f t="shared" si="0"/>
        <v>240</v>
      </c>
      <c r="O45" s="112">
        <f t="shared" si="1"/>
        <v>0</v>
      </c>
      <c r="P45">
        <v>230</v>
      </c>
      <c r="Q45">
        <v>0</v>
      </c>
      <c r="R45">
        <v>0</v>
      </c>
      <c r="S45">
        <v>10</v>
      </c>
      <c r="T45">
        <v>0</v>
      </c>
      <c r="U45" s="114">
        <f t="shared" si="2"/>
        <v>240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230</v>
      </c>
      <c r="E46">
        <f>BAWANA!AQ46</f>
        <v>0</v>
      </c>
      <c r="F46">
        <f t="shared" si="4"/>
        <v>808</v>
      </c>
      <c r="G46">
        <f t="shared" si="5"/>
        <v>230</v>
      </c>
      <c r="H46" s="112"/>
      <c r="I46">
        <f>BRPL_EOD!AM46+BRPL_EOD!AN46</f>
        <v>220</v>
      </c>
      <c r="J46">
        <f>BYPL_EOD!AM46+BYPL_EOD!AN46</f>
        <v>0</v>
      </c>
      <c r="K46">
        <f>MES_EOD!AM46+MES_EOD!AN46</f>
        <v>0</v>
      </c>
      <c r="L46">
        <f>NDMC_EOD!AM46+NDMC_EOD!AN46</f>
        <v>10</v>
      </c>
      <c r="M46">
        <f>TPDDL_EOD!AM46+TPDDL_EOD!AN46</f>
        <v>0</v>
      </c>
      <c r="N46">
        <f t="shared" si="0"/>
        <v>230</v>
      </c>
      <c r="O46" s="112">
        <f t="shared" si="1"/>
        <v>0</v>
      </c>
      <c r="P46">
        <v>220</v>
      </c>
      <c r="Q46">
        <v>0</v>
      </c>
      <c r="R46">
        <v>0</v>
      </c>
      <c r="S46">
        <v>10</v>
      </c>
      <c r="T46">
        <v>0</v>
      </c>
      <c r="U46" s="114">
        <f t="shared" si="2"/>
        <v>230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240</v>
      </c>
      <c r="E47">
        <f>BAWANA!AQ47</f>
        <v>0</v>
      </c>
      <c r="F47">
        <f t="shared" si="4"/>
        <v>808</v>
      </c>
      <c r="G47">
        <f t="shared" si="5"/>
        <v>240</v>
      </c>
      <c r="H47" s="112"/>
      <c r="I47">
        <f>BRPL_EOD!AM47+BRPL_EOD!AN47</f>
        <v>230</v>
      </c>
      <c r="J47">
        <f>BYPL_EOD!AM47+BYPL_EOD!AN47</f>
        <v>0</v>
      </c>
      <c r="K47">
        <f>MES_EOD!AM47+MES_EOD!AN47</f>
        <v>0</v>
      </c>
      <c r="L47">
        <f>NDMC_EOD!AM47+NDMC_EOD!AN47</f>
        <v>10</v>
      </c>
      <c r="M47">
        <f>TPDDL_EOD!AM47+TPDDL_EOD!AN47</f>
        <v>0</v>
      </c>
      <c r="N47">
        <f t="shared" si="0"/>
        <v>240</v>
      </c>
      <c r="O47" s="112">
        <f t="shared" si="1"/>
        <v>0</v>
      </c>
      <c r="P47">
        <v>230</v>
      </c>
      <c r="Q47">
        <v>0</v>
      </c>
      <c r="R47">
        <v>0</v>
      </c>
      <c r="S47">
        <v>10</v>
      </c>
      <c r="T47">
        <v>0</v>
      </c>
      <c r="U47" s="114">
        <f t="shared" si="2"/>
        <v>240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240</v>
      </c>
      <c r="E48">
        <f>BAWANA!AQ48</f>
        <v>0</v>
      </c>
      <c r="F48">
        <f t="shared" si="4"/>
        <v>808</v>
      </c>
      <c r="G48">
        <f t="shared" si="5"/>
        <v>240</v>
      </c>
      <c r="H48" s="112"/>
      <c r="I48">
        <f>BRPL_EOD!AM48+BRPL_EOD!AN48</f>
        <v>230</v>
      </c>
      <c r="J48">
        <f>BYPL_EOD!AM48+BYPL_EOD!AN48</f>
        <v>0</v>
      </c>
      <c r="K48">
        <f>MES_EOD!AM48+MES_EOD!AN48</f>
        <v>0</v>
      </c>
      <c r="L48">
        <f>NDMC_EOD!AM48+NDMC_EOD!AN48</f>
        <v>10</v>
      </c>
      <c r="M48">
        <f>TPDDL_EOD!AM48+TPDDL_EOD!AN48</f>
        <v>0</v>
      </c>
      <c r="N48">
        <f t="shared" si="0"/>
        <v>240</v>
      </c>
      <c r="O48" s="112">
        <f t="shared" si="1"/>
        <v>0</v>
      </c>
      <c r="P48">
        <v>230</v>
      </c>
      <c r="Q48">
        <v>0</v>
      </c>
      <c r="R48">
        <v>0</v>
      </c>
      <c r="S48">
        <v>10</v>
      </c>
      <c r="T48">
        <v>0</v>
      </c>
      <c r="U48" s="114">
        <f t="shared" si="2"/>
        <v>240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808</v>
      </c>
      <c r="G49">
        <f t="shared" si="5"/>
        <v>150</v>
      </c>
      <c r="H49" s="112"/>
      <c r="I49">
        <f>BRPL_EOD!AM49+BRPL_EOD!AN49</f>
        <v>140</v>
      </c>
      <c r="J49">
        <f>BYPL_EOD!AM49+BYPL_EOD!AN49</f>
        <v>0</v>
      </c>
      <c r="K49">
        <f>MES_EOD!AM49+MES_EOD!AN49</f>
        <v>0</v>
      </c>
      <c r="L49">
        <f>NDMC_EOD!AM49+NDMC_EOD!AN49</f>
        <v>10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140</v>
      </c>
      <c r="Q49">
        <v>0</v>
      </c>
      <c r="R49">
        <v>0</v>
      </c>
      <c r="S49">
        <v>10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808</v>
      </c>
      <c r="G50">
        <f t="shared" si="5"/>
        <v>150</v>
      </c>
      <c r="H50" s="112"/>
      <c r="I50">
        <f>BRPL_EOD!AM50+BRPL_EOD!AN50</f>
        <v>140</v>
      </c>
      <c r="J50">
        <f>BYPL_EOD!AM50+BYPL_EOD!AN50</f>
        <v>0</v>
      </c>
      <c r="K50">
        <f>MES_EOD!AM50+MES_EOD!AN50</f>
        <v>0</v>
      </c>
      <c r="L50">
        <f>NDMC_EOD!AM50+NDMC_EOD!AN50</f>
        <v>10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140</v>
      </c>
      <c r="Q50">
        <v>0</v>
      </c>
      <c r="R50">
        <v>0</v>
      </c>
      <c r="S50">
        <v>10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808</v>
      </c>
      <c r="G51">
        <f t="shared" si="5"/>
        <v>150</v>
      </c>
      <c r="H51" s="112"/>
      <c r="I51">
        <f>BRPL_EOD!AM51+BRPL_EOD!AN51</f>
        <v>140</v>
      </c>
      <c r="J51">
        <f>BYPL_EOD!AM51+BYPL_EOD!AN51</f>
        <v>0</v>
      </c>
      <c r="K51">
        <f>MES_EOD!AM51+MES_EOD!AN51</f>
        <v>0</v>
      </c>
      <c r="L51">
        <f>NDMC_EOD!AM51+NDMC_EOD!AN51</f>
        <v>10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140</v>
      </c>
      <c r="Q51">
        <v>0</v>
      </c>
      <c r="R51">
        <v>0</v>
      </c>
      <c r="S51">
        <v>10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808</v>
      </c>
      <c r="G52">
        <f t="shared" si="5"/>
        <v>150</v>
      </c>
      <c r="H52" s="112"/>
      <c r="I52">
        <f>BRPL_EOD!AM52+BRPL_EOD!AN52</f>
        <v>140</v>
      </c>
      <c r="J52">
        <f>BYPL_EOD!AM52+BYPL_EOD!AN52</f>
        <v>0</v>
      </c>
      <c r="K52">
        <f>MES_EOD!AM52+MES_EOD!AN52</f>
        <v>0</v>
      </c>
      <c r="L52">
        <f>NDMC_EOD!AM52+NDMC_EOD!AN52</f>
        <v>10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140</v>
      </c>
      <c r="Q52">
        <v>0</v>
      </c>
      <c r="R52">
        <v>0</v>
      </c>
      <c r="S52">
        <v>10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808</v>
      </c>
      <c r="G53">
        <f t="shared" si="5"/>
        <v>150</v>
      </c>
      <c r="H53" s="112"/>
      <c r="I53">
        <f>BRPL_EOD!AM53+BRPL_EOD!AN53</f>
        <v>140</v>
      </c>
      <c r="J53">
        <f>BYPL_EOD!AM53+BYPL_EOD!AN53</f>
        <v>0</v>
      </c>
      <c r="K53">
        <f>MES_EOD!AM53+MES_EOD!AN53</f>
        <v>0</v>
      </c>
      <c r="L53">
        <f>NDMC_EOD!AM53+NDMC_EOD!AN53</f>
        <v>10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140</v>
      </c>
      <c r="Q53">
        <v>0</v>
      </c>
      <c r="R53">
        <v>0</v>
      </c>
      <c r="S53">
        <v>10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808</v>
      </c>
      <c r="G54">
        <f t="shared" si="5"/>
        <v>150</v>
      </c>
      <c r="H54" s="112"/>
      <c r="I54">
        <f>BRPL_EOD!AM54+BRPL_EOD!AN54</f>
        <v>140</v>
      </c>
      <c r="J54">
        <f>BYPL_EOD!AM54+BYPL_EOD!AN54</f>
        <v>0</v>
      </c>
      <c r="K54">
        <f>MES_EOD!AM54+MES_EOD!AN54</f>
        <v>0</v>
      </c>
      <c r="L54">
        <f>NDMC_EOD!AM54+NDMC_EOD!AN54</f>
        <v>10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140</v>
      </c>
      <c r="Q54">
        <v>0</v>
      </c>
      <c r="R54">
        <v>0</v>
      </c>
      <c r="S54">
        <v>10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808</v>
      </c>
      <c r="G55">
        <f t="shared" si="5"/>
        <v>150</v>
      </c>
      <c r="H55" s="112"/>
      <c r="I55">
        <f>BRPL_EOD!AM55+BRPL_EOD!AN55</f>
        <v>140</v>
      </c>
      <c r="J55">
        <f>BYPL_EOD!AM55+BYPL_EOD!AN55</f>
        <v>0</v>
      </c>
      <c r="K55">
        <f>MES_EOD!AM55+MES_EOD!AN55</f>
        <v>0</v>
      </c>
      <c r="L55">
        <f>NDMC_EOD!AM55+NDMC_EOD!AN55</f>
        <v>10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140</v>
      </c>
      <c r="Q55">
        <v>0</v>
      </c>
      <c r="R55">
        <v>0</v>
      </c>
      <c r="S55">
        <v>10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808</v>
      </c>
      <c r="G56">
        <f t="shared" si="5"/>
        <v>150</v>
      </c>
      <c r="H56" s="112"/>
      <c r="I56">
        <f>BRPL_EOD!AM56+BRPL_EOD!AN56</f>
        <v>140</v>
      </c>
      <c r="J56">
        <f>BYPL_EOD!AM56+BYPL_EOD!AN56</f>
        <v>0</v>
      </c>
      <c r="K56">
        <f>MES_EOD!AM56+MES_EOD!AN56</f>
        <v>0</v>
      </c>
      <c r="L56">
        <f>NDMC_EOD!AM56+NDMC_EOD!AN56</f>
        <v>10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140</v>
      </c>
      <c r="Q56">
        <v>0</v>
      </c>
      <c r="R56">
        <v>0</v>
      </c>
      <c r="S56">
        <v>10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808</v>
      </c>
      <c r="G57">
        <f t="shared" si="5"/>
        <v>150</v>
      </c>
      <c r="H57" s="112"/>
      <c r="I57">
        <f>BRPL_EOD!AM57+BRPL_EOD!AN57</f>
        <v>140</v>
      </c>
      <c r="J57">
        <f>BYPL_EOD!AM57+BYPL_EOD!AN57</f>
        <v>0</v>
      </c>
      <c r="K57">
        <f>MES_EOD!AM57+MES_EOD!AN57</f>
        <v>0</v>
      </c>
      <c r="L57">
        <f>NDMC_EOD!AM57+NDMC_EOD!AN57</f>
        <v>10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140</v>
      </c>
      <c r="Q57">
        <v>0</v>
      </c>
      <c r="R57">
        <v>0</v>
      </c>
      <c r="S57">
        <v>10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808</v>
      </c>
      <c r="G58">
        <f t="shared" si="5"/>
        <v>150</v>
      </c>
      <c r="H58" s="112"/>
      <c r="I58">
        <f>BRPL_EOD!AM58+BRPL_EOD!AN58</f>
        <v>140</v>
      </c>
      <c r="J58">
        <f>BYPL_EOD!AM58+BYPL_EOD!AN58</f>
        <v>0</v>
      </c>
      <c r="K58">
        <f>MES_EOD!AM58+MES_EOD!AN58</f>
        <v>0</v>
      </c>
      <c r="L58">
        <f>NDMC_EOD!AM58+NDMC_EOD!AN58</f>
        <v>10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140</v>
      </c>
      <c r="Q58">
        <v>0</v>
      </c>
      <c r="R58">
        <v>0</v>
      </c>
      <c r="S58">
        <v>10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808</v>
      </c>
      <c r="G59">
        <f t="shared" si="5"/>
        <v>150</v>
      </c>
      <c r="H59" s="112"/>
      <c r="I59">
        <f>BRPL_EOD!AM59+BRPL_EOD!AN59</f>
        <v>140</v>
      </c>
      <c r="J59">
        <f>BYPL_EOD!AM59+BYPL_EOD!AN59</f>
        <v>0</v>
      </c>
      <c r="K59">
        <f>MES_EOD!AM59+MES_EOD!AN59</f>
        <v>0</v>
      </c>
      <c r="L59">
        <f>NDMC_EOD!AM59+NDMC_EOD!AN59</f>
        <v>10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140</v>
      </c>
      <c r="Q59">
        <v>0</v>
      </c>
      <c r="R59">
        <v>0</v>
      </c>
      <c r="S59">
        <v>10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808</v>
      </c>
      <c r="G60">
        <f t="shared" si="5"/>
        <v>150</v>
      </c>
      <c r="H60" s="112"/>
      <c r="I60">
        <f>BRPL_EOD!AM60+BRPL_EOD!AN60</f>
        <v>140</v>
      </c>
      <c r="J60">
        <f>BYPL_EOD!AM60+BYPL_EOD!AN60</f>
        <v>0</v>
      </c>
      <c r="K60">
        <f>MES_EOD!AM60+MES_EOD!AN60</f>
        <v>0</v>
      </c>
      <c r="L60">
        <f>NDMC_EOD!AM60+NDMC_EOD!AN60</f>
        <v>10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140</v>
      </c>
      <c r="Q60">
        <v>0</v>
      </c>
      <c r="R60">
        <v>0</v>
      </c>
      <c r="S60">
        <v>10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808</v>
      </c>
      <c r="G61">
        <f t="shared" si="5"/>
        <v>150</v>
      </c>
      <c r="H61" s="112"/>
      <c r="I61">
        <f>BRPL_EOD!AM61+BRPL_EOD!AN61</f>
        <v>140</v>
      </c>
      <c r="J61">
        <f>BYPL_EOD!AM61+BYPL_EOD!AN61</f>
        <v>0</v>
      </c>
      <c r="K61">
        <f>MES_EOD!AM61+MES_EOD!AN61</f>
        <v>0</v>
      </c>
      <c r="L61">
        <f>NDMC_EOD!AM61+NDMC_EOD!AN61</f>
        <v>10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140</v>
      </c>
      <c r="Q61">
        <v>0</v>
      </c>
      <c r="R61">
        <v>0</v>
      </c>
      <c r="S61">
        <v>10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808</v>
      </c>
      <c r="G62">
        <f t="shared" si="5"/>
        <v>150</v>
      </c>
      <c r="H62" s="112"/>
      <c r="I62">
        <f>BRPL_EOD!AM62+BRPL_EOD!AN62</f>
        <v>140</v>
      </c>
      <c r="J62">
        <f>BYPL_EOD!AM62+BYPL_EOD!AN62</f>
        <v>0</v>
      </c>
      <c r="K62">
        <f>MES_EOD!AM62+MES_EOD!AN62</f>
        <v>0</v>
      </c>
      <c r="L62">
        <f>NDMC_EOD!AM62+NDMC_EOD!AN62</f>
        <v>10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140</v>
      </c>
      <c r="Q62">
        <v>0</v>
      </c>
      <c r="R62">
        <v>0</v>
      </c>
      <c r="S62">
        <v>10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808</v>
      </c>
      <c r="G63">
        <f t="shared" si="5"/>
        <v>150</v>
      </c>
      <c r="H63" s="112"/>
      <c r="I63">
        <f>BRPL_EOD!AM63+BRPL_EOD!AN63</f>
        <v>140</v>
      </c>
      <c r="J63">
        <f>BYPL_EOD!AM63+BYPL_EOD!AN63</f>
        <v>0</v>
      </c>
      <c r="K63">
        <f>MES_EOD!AM63+MES_EOD!AN63</f>
        <v>0</v>
      </c>
      <c r="L63">
        <f>NDMC_EOD!AM63+NDMC_EOD!AN63</f>
        <v>10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140</v>
      </c>
      <c r="Q63">
        <v>0</v>
      </c>
      <c r="R63">
        <v>0</v>
      </c>
      <c r="S63">
        <v>10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808</v>
      </c>
      <c r="G64">
        <f t="shared" si="5"/>
        <v>150</v>
      </c>
      <c r="H64" s="112"/>
      <c r="I64">
        <f>BRPL_EOD!AM64+BRPL_EOD!AN64</f>
        <v>140</v>
      </c>
      <c r="J64">
        <f>BYPL_EOD!AM64+BYPL_EOD!AN64</f>
        <v>0</v>
      </c>
      <c r="K64">
        <f>MES_EOD!AM64+MES_EOD!AN64</f>
        <v>0</v>
      </c>
      <c r="L64">
        <f>NDMC_EOD!AM64+NDMC_EOD!AN64</f>
        <v>10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140</v>
      </c>
      <c r="Q64">
        <v>0</v>
      </c>
      <c r="R64">
        <v>0</v>
      </c>
      <c r="S64">
        <v>10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808</v>
      </c>
      <c r="G65">
        <f t="shared" si="5"/>
        <v>150</v>
      </c>
      <c r="H65" s="112"/>
      <c r="I65">
        <f>BRPL_EOD!AM65+BRPL_EOD!AN65</f>
        <v>140</v>
      </c>
      <c r="J65">
        <f>BYPL_EOD!AM65+BYPL_EOD!AN65</f>
        <v>0</v>
      </c>
      <c r="K65">
        <f>MES_EOD!AM65+MES_EOD!AN65</f>
        <v>0</v>
      </c>
      <c r="L65">
        <f>NDMC_EOD!AM65+NDMC_EOD!AN65</f>
        <v>10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140</v>
      </c>
      <c r="Q65">
        <v>0</v>
      </c>
      <c r="R65">
        <v>0</v>
      </c>
      <c r="S65">
        <v>10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808</v>
      </c>
      <c r="G66">
        <f t="shared" si="5"/>
        <v>150</v>
      </c>
      <c r="H66" s="112"/>
      <c r="I66">
        <f>BRPL_EOD!AM66+BRPL_EOD!AN66</f>
        <v>140</v>
      </c>
      <c r="J66">
        <f>BYPL_EOD!AM66+BYPL_EOD!AN66</f>
        <v>0</v>
      </c>
      <c r="K66">
        <f>MES_EOD!AM66+MES_EOD!AN66</f>
        <v>0</v>
      </c>
      <c r="L66">
        <f>NDMC_EOD!AM66+NDMC_EOD!AN66</f>
        <v>10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140</v>
      </c>
      <c r="Q66">
        <v>0</v>
      </c>
      <c r="R66">
        <v>0</v>
      </c>
      <c r="S66">
        <v>10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808</v>
      </c>
      <c r="G67">
        <f t="shared" si="5"/>
        <v>150</v>
      </c>
      <c r="H67" s="112"/>
      <c r="I67">
        <f>BRPL_EOD!AM67+BRPL_EOD!AN67</f>
        <v>140</v>
      </c>
      <c r="J67">
        <f>BYPL_EOD!AM67+BYPL_EOD!AN67</f>
        <v>0</v>
      </c>
      <c r="K67">
        <f>MES_EOD!AM67+MES_EOD!AN67</f>
        <v>0</v>
      </c>
      <c r="L67">
        <f>NDMC_EOD!AM67+NDMC_EOD!AN67</f>
        <v>10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140</v>
      </c>
      <c r="Q67">
        <v>0</v>
      </c>
      <c r="R67">
        <v>0</v>
      </c>
      <c r="S67">
        <v>10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150</v>
      </c>
      <c r="H68" s="112"/>
      <c r="I68">
        <f>BRPL_EOD!AM68+BRPL_EOD!AN68</f>
        <v>140</v>
      </c>
      <c r="J68">
        <f>BYPL_EOD!AM68+BYPL_EOD!AN68</f>
        <v>0</v>
      </c>
      <c r="K68">
        <f>MES_EOD!AM68+MES_EOD!AN68</f>
        <v>0</v>
      </c>
      <c r="L68">
        <f>NDMC_EOD!AM68+NDMC_EOD!AN68</f>
        <v>10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140</v>
      </c>
      <c r="Q68">
        <v>0</v>
      </c>
      <c r="R68">
        <v>0</v>
      </c>
      <c r="S68">
        <v>10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210</v>
      </c>
      <c r="E69">
        <f>BAWANA!AQ69</f>
        <v>0</v>
      </c>
      <c r="F69">
        <f t="shared" si="11"/>
        <v>808</v>
      </c>
      <c r="G69">
        <f t="shared" si="12"/>
        <v>210</v>
      </c>
      <c r="H69" s="112"/>
      <c r="I69">
        <f>BRPL_EOD!AM69+BRPL_EOD!AN69</f>
        <v>200</v>
      </c>
      <c r="J69">
        <f>BYPL_EOD!AM69+BYPL_EOD!AN69</f>
        <v>0</v>
      </c>
      <c r="K69">
        <f>MES_EOD!AM69+MES_EOD!AN69</f>
        <v>0</v>
      </c>
      <c r="L69">
        <f>NDMC_EOD!AM69+NDMC_EOD!AN69</f>
        <v>10</v>
      </c>
      <c r="M69">
        <f>TPDDL_EOD!AM69+TPDDL_EOD!AN69</f>
        <v>0</v>
      </c>
      <c r="N69">
        <f t="shared" si="7"/>
        <v>210</v>
      </c>
      <c r="O69" s="112">
        <f t="shared" si="8"/>
        <v>0</v>
      </c>
      <c r="P69">
        <v>200</v>
      </c>
      <c r="Q69">
        <v>0</v>
      </c>
      <c r="R69">
        <v>0</v>
      </c>
      <c r="S69">
        <v>10</v>
      </c>
      <c r="T69">
        <v>0</v>
      </c>
      <c r="U69" s="114">
        <f t="shared" si="9"/>
        <v>210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260</v>
      </c>
      <c r="E70">
        <f>BAWANA!AQ70</f>
        <v>0</v>
      </c>
      <c r="F70">
        <f t="shared" si="11"/>
        <v>808</v>
      </c>
      <c r="G70">
        <f t="shared" si="12"/>
        <v>260</v>
      </c>
      <c r="H70" s="112"/>
      <c r="I70">
        <f>BRPL_EOD!AM70+BRPL_EOD!AN70</f>
        <v>250</v>
      </c>
      <c r="J70">
        <f>BYPL_EOD!AM70+BYPL_EOD!AN70</f>
        <v>0</v>
      </c>
      <c r="K70">
        <f>MES_EOD!AM70+MES_EOD!AN70</f>
        <v>0</v>
      </c>
      <c r="L70">
        <f>NDMC_EOD!AM70+NDMC_EOD!AN70</f>
        <v>10</v>
      </c>
      <c r="M70">
        <f>TPDDL_EOD!AM70+TPDDL_EOD!AN70</f>
        <v>0</v>
      </c>
      <c r="N70">
        <f t="shared" si="7"/>
        <v>260</v>
      </c>
      <c r="O70" s="112">
        <f t="shared" si="8"/>
        <v>0</v>
      </c>
      <c r="P70">
        <v>250</v>
      </c>
      <c r="Q70">
        <v>0</v>
      </c>
      <c r="R70">
        <v>0</v>
      </c>
      <c r="S70">
        <v>10</v>
      </c>
      <c r="T70">
        <v>0</v>
      </c>
      <c r="U70" s="114">
        <f t="shared" si="9"/>
        <v>260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300</v>
      </c>
      <c r="E71">
        <f>BAWANA!AQ71</f>
        <v>0</v>
      </c>
      <c r="F71">
        <f t="shared" si="11"/>
        <v>808</v>
      </c>
      <c r="G71">
        <f t="shared" si="12"/>
        <v>300</v>
      </c>
      <c r="H71" s="112"/>
      <c r="I71">
        <f>BRPL_EOD!AM71+BRPL_EOD!AN71</f>
        <v>290</v>
      </c>
      <c r="J71">
        <f>BYPL_EOD!AM71+BYPL_EOD!AN71</f>
        <v>0</v>
      </c>
      <c r="K71">
        <f>MES_EOD!AM71+MES_EOD!AN71</f>
        <v>0</v>
      </c>
      <c r="L71">
        <f>NDMC_EOD!AM71+NDMC_EOD!AN71</f>
        <v>10</v>
      </c>
      <c r="M71">
        <f>TPDDL_EOD!AM71+TPDDL_EOD!AN71</f>
        <v>0</v>
      </c>
      <c r="N71">
        <f t="shared" si="7"/>
        <v>300</v>
      </c>
      <c r="O71" s="112">
        <f t="shared" si="8"/>
        <v>0</v>
      </c>
      <c r="P71">
        <v>290</v>
      </c>
      <c r="Q71">
        <v>0</v>
      </c>
      <c r="R71">
        <v>0</v>
      </c>
      <c r="S71">
        <v>10</v>
      </c>
      <c r="T71">
        <v>0</v>
      </c>
      <c r="U71" s="114">
        <f t="shared" si="9"/>
        <v>300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300</v>
      </c>
      <c r="E72">
        <f>BAWANA!AQ72</f>
        <v>0</v>
      </c>
      <c r="F72">
        <f t="shared" si="11"/>
        <v>808</v>
      </c>
      <c r="G72">
        <f t="shared" si="12"/>
        <v>300</v>
      </c>
      <c r="H72" s="112"/>
      <c r="I72">
        <f>BRPL_EOD!AM72+BRPL_EOD!AN72</f>
        <v>290</v>
      </c>
      <c r="J72">
        <f>BYPL_EOD!AM72+BYPL_EOD!AN72</f>
        <v>0</v>
      </c>
      <c r="K72">
        <f>MES_EOD!AM72+MES_EOD!AN72</f>
        <v>0</v>
      </c>
      <c r="L72">
        <f>NDMC_EOD!AM72+NDMC_EOD!AN72</f>
        <v>10</v>
      </c>
      <c r="M72">
        <f>TPDDL_EOD!AM72+TPDDL_EOD!AN72</f>
        <v>0</v>
      </c>
      <c r="N72">
        <f t="shared" si="7"/>
        <v>300</v>
      </c>
      <c r="O72" s="112">
        <f t="shared" si="8"/>
        <v>0</v>
      </c>
      <c r="P72">
        <v>290</v>
      </c>
      <c r="Q72">
        <v>0</v>
      </c>
      <c r="R72">
        <v>0</v>
      </c>
      <c r="S72">
        <v>10</v>
      </c>
      <c r="T72">
        <v>0</v>
      </c>
      <c r="U72" s="114">
        <f t="shared" si="9"/>
        <v>300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300</v>
      </c>
      <c r="E73">
        <f>BAWANA!AQ73</f>
        <v>0</v>
      </c>
      <c r="F73">
        <f t="shared" si="11"/>
        <v>808</v>
      </c>
      <c r="G73">
        <f t="shared" si="12"/>
        <v>300</v>
      </c>
      <c r="H73" s="112"/>
      <c r="I73">
        <f>BRPL_EOD!AM73+BRPL_EOD!AN73</f>
        <v>282.38</v>
      </c>
      <c r="J73">
        <f>BYPL_EOD!AM73+BYPL_EOD!AN73</f>
        <v>0</v>
      </c>
      <c r="K73">
        <f>MES_EOD!AM73+MES_EOD!AN73</f>
        <v>0</v>
      </c>
      <c r="L73">
        <f>NDMC_EOD!AM73+NDMC_EOD!AN73</f>
        <v>17.62</v>
      </c>
      <c r="M73">
        <f>TPDDL_EOD!AM73+TPDDL_EOD!AN73</f>
        <v>0</v>
      </c>
      <c r="N73">
        <f t="shared" si="7"/>
        <v>300</v>
      </c>
      <c r="O73" s="112">
        <f t="shared" si="8"/>
        <v>0</v>
      </c>
      <c r="P73">
        <v>282.38</v>
      </c>
      <c r="Q73">
        <v>0</v>
      </c>
      <c r="R73">
        <v>0</v>
      </c>
      <c r="S73">
        <v>17.62</v>
      </c>
      <c r="T73">
        <v>0</v>
      </c>
      <c r="U73" s="114">
        <f t="shared" si="9"/>
        <v>300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300</v>
      </c>
      <c r="E74">
        <f>BAWANA!AQ74</f>
        <v>0</v>
      </c>
      <c r="F74">
        <f t="shared" si="11"/>
        <v>808</v>
      </c>
      <c r="G74">
        <f t="shared" si="12"/>
        <v>300</v>
      </c>
      <c r="H74" s="112"/>
      <c r="I74">
        <f>BRPL_EOD!AM74+BRPL_EOD!AN74</f>
        <v>274.45</v>
      </c>
      <c r="J74">
        <f>BYPL_EOD!AM74+BYPL_EOD!AN74</f>
        <v>0</v>
      </c>
      <c r="K74">
        <f>MES_EOD!AM74+MES_EOD!AN74</f>
        <v>0</v>
      </c>
      <c r="L74">
        <f>NDMC_EOD!AM74+NDMC_EOD!AN74</f>
        <v>25.55</v>
      </c>
      <c r="M74">
        <f>TPDDL_EOD!AM74+TPDDL_EOD!AN74</f>
        <v>0</v>
      </c>
      <c r="N74">
        <f t="shared" si="7"/>
        <v>300</v>
      </c>
      <c r="O74" s="112">
        <f t="shared" si="8"/>
        <v>0</v>
      </c>
      <c r="P74">
        <v>274.45</v>
      </c>
      <c r="Q74">
        <v>0</v>
      </c>
      <c r="R74">
        <v>0</v>
      </c>
      <c r="S74">
        <v>25.55</v>
      </c>
      <c r="T74">
        <v>0</v>
      </c>
      <c r="U74" s="114">
        <f t="shared" si="9"/>
        <v>300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300</v>
      </c>
      <c r="E75">
        <f>BAWANA!AQ75</f>
        <v>0</v>
      </c>
      <c r="F75">
        <f t="shared" si="11"/>
        <v>808</v>
      </c>
      <c r="G75">
        <f t="shared" si="12"/>
        <v>300</v>
      </c>
      <c r="H75" s="112"/>
      <c r="I75">
        <f>BRPL_EOD!AM75+BRPL_EOD!AN75</f>
        <v>274.45</v>
      </c>
      <c r="J75">
        <f>BYPL_EOD!AM75+BYPL_EOD!AN75</f>
        <v>0</v>
      </c>
      <c r="K75">
        <f>MES_EOD!AM75+MES_EOD!AN75</f>
        <v>0</v>
      </c>
      <c r="L75">
        <f>NDMC_EOD!AM75+NDMC_EOD!AN75</f>
        <v>25.55</v>
      </c>
      <c r="M75">
        <f>TPDDL_EOD!AM75+TPDDL_EOD!AN75</f>
        <v>0</v>
      </c>
      <c r="N75">
        <f t="shared" si="7"/>
        <v>300</v>
      </c>
      <c r="O75" s="112">
        <f t="shared" si="8"/>
        <v>0</v>
      </c>
      <c r="P75">
        <v>274.45</v>
      </c>
      <c r="Q75">
        <v>0</v>
      </c>
      <c r="R75">
        <v>0</v>
      </c>
      <c r="S75">
        <v>25.55</v>
      </c>
      <c r="T75">
        <v>0</v>
      </c>
      <c r="U75" s="114">
        <f t="shared" si="9"/>
        <v>300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300</v>
      </c>
      <c r="E76">
        <f>BAWANA!AQ76</f>
        <v>0</v>
      </c>
      <c r="F76">
        <f t="shared" si="11"/>
        <v>808</v>
      </c>
      <c r="G76">
        <f t="shared" si="12"/>
        <v>300</v>
      </c>
      <c r="H76" s="112"/>
      <c r="I76">
        <f>BRPL_EOD!AM76+BRPL_EOD!AN76</f>
        <v>274.45</v>
      </c>
      <c r="J76">
        <f>BYPL_EOD!AM76+BYPL_EOD!AN76</f>
        <v>0</v>
      </c>
      <c r="K76">
        <f>MES_EOD!AM76+MES_EOD!AN76</f>
        <v>0</v>
      </c>
      <c r="L76">
        <f>NDMC_EOD!AM76+NDMC_EOD!AN76</f>
        <v>25.55</v>
      </c>
      <c r="M76">
        <f>TPDDL_EOD!AM76+TPDDL_EOD!AN76</f>
        <v>0</v>
      </c>
      <c r="N76">
        <f t="shared" si="7"/>
        <v>300</v>
      </c>
      <c r="O76" s="112">
        <f t="shared" si="8"/>
        <v>0</v>
      </c>
      <c r="P76">
        <v>274.45</v>
      </c>
      <c r="Q76">
        <v>0</v>
      </c>
      <c r="R76">
        <v>0</v>
      </c>
      <c r="S76">
        <v>25.55</v>
      </c>
      <c r="T76">
        <v>0</v>
      </c>
      <c r="U76" s="114">
        <f t="shared" si="9"/>
        <v>300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300</v>
      </c>
      <c r="E77">
        <f>BAWANA!AQ77</f>
        <v>0</v>
      </c>
      <c r="F77">
        <f t="shared" si="11"/>
        <v>808</v>
      </c>
      <c r="G77">
        <f t="shared" si="12"/>
        <v>300</v>
      </c>
      <c r="H77" s="112"/>
      <c r="I77">
        <f>BRPL_EOD!AM77+BRPL_EOD!AN77</f>
        <v>274.45</v>
      </c>
      <c r="J77">
        <f>BYPL_EOD!AM77+BYPL_EOD!AN77</f>
        <v>0</v>
      </c>
      <c r="K77">
        <f>MES_EOD!AM77+MES_EOD!AN77</f>
        <v>0</v>
      </c>
      <c r="L77">
        <f>NDMC_EOD!AM77+NDMC_EOD!AN77</f>
        <v>25.55</v>
      </c>
      <c r="M77">
        <f>TPDDL_EOD!AM77+TPDDL_EOD!AN77</f>
        <v>0</v>
      </c>
      <c r="N77">
        <f t="shared" si="7"/>
        <v>300</v>
      </c>
      <c r="O77" s="112">
        <f t="shared" si="8"/>
        <v>0</v>
      </c>
      <c r="P77">
        <v>274.45</v>
      </c>
      <c r="Q77">
        <v>0</v>
      </c>
      <c r="R77">
        <v>0</v>
      </c>
      <c r="S77">
        <v>25.55</v>
      </c>
      <c r="T77">
        <v>0</v>
      </c>
      <c r="U77" s="114">
        <f t="shared" si="9"/>
        <v>300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300</v>
      </c>
      <c r="E78">
        <f>BAWANA!AQ78</f>
        <v>0</v>
      </c>
      <c r="F78">
        <f t="shared" si="11"/>
        <v>808</v>
      </c>
      <c r="G78">
        <f t="shared" si="12"/>
        <v>300</v>
      </c>
      <c r="H78" s="112"/>
      <c r="I78">
        <f>BRPL_EOD!AM78+BRPL_EOD!AN78</f>
        <v>274.45</v>
      </c>
      <c r="J78">
        <f>BYPL_EOD!AM78+BYPL_EOD!AN78</f>
        <v>0</v>
      </c>
      <c r="K78">
        <f>MES_EOD!AM78+MES_EOD!AN78</f>
        <v>0</v>
      </c>
      <c r="L78">
        <f>NDMC_EOD!AM78+NDMC_EOD!AN78</f>
        <v>25.55</v>
      </c>
      <c r="M78">
        <f>TPDDL_EOD!AM78+TPDDL_EOD!AN78</f>
        <v>0</v>
      </c>
      <c r="N78">
        <f t="shared" si="7"/>
        <v>300</v>
      </c>
      <c r="O78" s="112">
        <f t="shared" si="8"/>
        <v>0</v>
      </c>
      <c r="P78">
        <v>274.45</v>
      </c>
      <c r="Q78">
        <v>0</v>
      </c>
      <c r="R78">
        <v>0</v>
      </c>
      <c r="S78">
        <v>25.55</v>
      </c>
      <c r="T78">
        <v>0</v>
      </c>
      <c r="U78" s="114">
        <f t="shared" si="9"/>
        <v>300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300</v>
      </c>
      <c r="E79">
        <f>BAWANA!AQ79</f>
        <v>0</v>
      </c>
      <c r="F79">
        <f t="shared" si="11"/>
        <v>808</v>
      </c>
      <c r="G79">
        <f t="shared" si="12"/>
        <v>300</v>
      </c>
      <c r="H79" s="112"/>
      <c r="I79">
        <f>BRPL_EOD!AM79+BRPL_EOD!AN79</f>
        <v>274.45</v>
      </c>
      <c r="J79">
        <f>BYPL_EOD!AM79+BYPL_EOD!AN79</f>
        <v>0</v>
      </c>
      <c r="K79">
        <f>MES_EOD!AM79+MES_EOD!AN79</f>
        <v>0</v>
      </c>
      <c r="L79">
        <f>NDMC_EOD!AM79+NDMC_EOD!AN79</f>
        <v>25.55</v>
      </c>
      <c r="M79">
        <f>TPDDL_EOD!AM79+TPDDL_EOD!AN79</f>
        <v>0</v>
      </c>
      <c r="N79">
        <f t="shared" si="7"/>
        <v>300</v>
      </c>
      <c r="O79" s="112">
        <f t="shared" si="8"/>
        <v>0</v>
      </c>
      <c r="P79">
        <v>274.45</v>
      </c>
      <c r="Q79">
        <v>0</v>
      </c>
      <c r="R79">
        <v>0</v>
      </c>
      <c r="S79">
        <v>25.55</v>
      </c>
      <c r="T79">
        <v>0</v>
      </c>
      <c r="U79" s="114">
        <f t="shared" si="9"/>
        <v>300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267</v>
      </c>
      <c r="E80">
        <f>BAWANA!AQ80</f>
        <v>0</v>
      </c>
      <c r="F80">
        <f t="shared" si="11"/>
        <v>808</v>
      </c>
      <c r="G80">
        <f t="shared" si="12"/>
        <v>267</v>
      </c>
      <c r="H80" s="112"/>
      <c r="I80">
        <f>BRPL_EOD!AM80+BRPL_EOD!AN80</f>
        <v>240</v>
      </c>
      <c r="J80">
        <f>BYPL_EOD!AM80+BYPL_EOD!AN80</f>
        <v>0</v>
      </c>
      <c r="K80">
        <f>MES_EOD!AM80+MES_EOD!AN80</f>
        <v>0</v>
      </c>
      <c r="L80">
        <f>NDMC_EOD!AM80+NDMC_EOD!AN80</f>
        <v>27</v>
      </c>
      <c r="M80">
        <f>TPDDL_EOD!AM80+TPDDL_EOD!AN80</f>
        <v>0</v>
      </c>
      <c r="N80">
        <f t="shared" si="7"/>
        <v>267</v>
      </c>
      <c r="O80" s="112">
        <f t="shared" si="8"/>
        <v>0</v>
      </c>
      <c r="P80">
        <v>240</v>
      </c>
      <c r="Q80">
        <v>0</v>
      </c>
      <c r="R80">
        <v>0</v>
      </c>
      <c r="S80">
        <v>27</v>
      </c>
      <c r="T80">
        <v>0</v>
      </c>
      <c r="U80" s="114">
        <f t="shared" si="9"/>
        <v>267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190.62</v>
      </c>
      <c r="E81">
        <f>BAWANA!AQ81</f>
        <v>0</v>
      </c>
      <c r="F81">
        <f t="shared" si="11"/>
        <v>808</v>
      </c>
      <c r="G81">
        <f t="shared" si="12"/>
        <v>190.62</v>
      </c>
      <c r="H81" s="112"/>
      <c r="I81">
        <f>BRPL_EOD!AM81+BRPL_EOD!AN81</f>
        <v>170</v>
      </c>
      <c r="J81">
        <f>BYPL_EOD!AM81+BYPL_EOD!AN81</f>
        <v>0</v>
      </c>
      <c r="K81">
        <f>MES_EOD!AM81+MES_EOD!AN81</f>
        <v>0</v>
      </c>
      <c r="L81">
        <f>NDMC_EOD!AM81+NDMC_EOD!AN81</f>
        <v>20.62</v>
      </c>
      <c r="M81">
        <f>TPDDL_EOD!AM81+TPDDL_EOD!AN81</f>
        <v>0</v>
      </c>
      <c r="N81">
        <f t="shared" si="7"/>
        <v>190.62</v>
      </c>
      <c r="O81" s="112">
        <f t="shared" si="8"/>
        <v>0</v>
      </c>
      <c r="P81">
        <v>170</v>
      </c>
      <c r="Q81">
        <v>0</v>
      </c>
      <c r="R81">
        <v>0</v>
      </c>
      <c r="S81">
        <v>20.62</v>
      </c>
      <c r="T81">
        <v>0</v>
      </c>
      <c r="U81" s="114">
        <f t="shared" si="9"/>
        <v>190.62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183.98</v>
      </c>
      <c r="E82">
        <f>BAWANA!AQ82</f>
        <v>0</v>
      </c>
      <c r="F82">
        <f t="shared" si="11"/>
        <v>808</v>
      </c>
      <c r="G82">
        <f t="shared" si="12"/>
        <v>183.98</v>
      </c>
      <c r="H82" s="112"/>
      <c r="I82">
        <f>BRPL_EOD!AM82+BRPL_EOD!AN82</f>
        <v>170</v>
      </c>
      <c r="J82">
        <f>BYPL_EOD!AM82+BYPL_EOD!AN82</f>
        <v>0</v>
      </c>
      <c r="K82">
        <f>MES_EOD!AM82+MES_EOD!AN82</f>
        <v>0</v>
      </c>
      <c r="L82">
        <f>NDMC_EOD!AM82+NDMC_EOD!AN82</f>
        <v>13.98</v>
      </c>
      <c r="M82">
        <f>TPDDL_EOD!AM82+TPDDL_EOD!AN82</f>
        <v>0</v>
      </c>
      <c r="N82">
        <f t="shared" si="7"/>
        <v>183.98</v>
      </c>
      <c r="O82" s="112">
        <f t="shared" si="8"/>
        <v>0</v>
      </c>
      <c r="P82">
        <v>170</v>
      </c>
      <c r="Q82">
        <v>0</v>
      </c>
      <c r="R82">
        <v>0</v>
      </c>
      <c r="S82">
        <v>13.98</v>
      </c>
      <c r="T82">
        <v>0</v>
      </c>
      <c r="U82" s="114">
        <f t="shared" si="9"/>
        <v>183.98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280.02999999999997</v>
      </c>
      <c r="E83">
        <f>BAWANA!AQ83</f>
        <v>0</v>
      </c>
      <c r="F83">
        <f t="shared" si="11"/>
        <v>808</v>
      </c>
      <c r="G83">
        <f t="shared" si="12"/>
        <v>280.02999999999997</v>
      </c>
      <c r="H83" s="112"/>
      <c r="I83">
        <f>BRPL_EOD!AM83+BRPL_EOD!AN83</f>
        <v>270</v>
      </c>
      <c r="J83">
        <f>BYPL_EOD!AM83+BYPL_EOD!AN83</f>
        <v>0</v>
      </c>
      <c r="K83">
        <f>MES_EOD!AM83+MES_EOD!AN83</f>
        <v>0</v>
      </c>
      <c r="L83">
        <f>NDMC_EOD!AM83+NDMC_EOD!AN83</f>
        <v>10.029999999999999</v>
      </c>
      <c r="M83">
        <f>TPDDL_EOD!AM83+TPDDL_EOD!AN83</f>
        <v>0</v>
      </c>
      <c r="N83">
        <f t="shared" si="7"/>
        <v>280.02999999999997</v>
      </c>
      <c r="O83" s="112">
        <f t="shared" si="8"/>
        <v>0</v>
      </c>
      <c r="P83">
        <v>270</v>
      </c>
      <c r="Q83">
        <v>0</v>
      </c>
      <c r="R83">
        <v>0</v>
      </c>
      <c r="S83">
        <v>10.029999999999999</v>
      </c>
      <c r="T83">
        <v>0</v>
      </c>
      <c r="U83" s="114">
        <f t="shared" si="9"/>
        <v>280.02999999999997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300</v>
      </c>
      <c r="E84">
        <f>BAWANA!AQ84</f>
        <v>0</v>
      </c>
      <c r="F84">
        <f t="shared" si="11"/>
        <v>808</v>
      </c>
      <c r="G84">
        <f t="shared" si="12"/>
        <v>300</v>
      </c>
      <c r="H84" s="112"/>
      <c r="I84">
        <f>BRPL_EOD!AM84+BRPL_EOD!AN84</f>
        <v>289.97000000000003</v>
      </c>
      <c r="J84">
        <f>BYPL_EOD!AM84+BYPL_EOD!AN84</f>
        <v>0</v>
      </c>
      <c r="K84">
        <f>MES_EOD!AM84+MES_EOD!AN84</f>
        <v>0</v>
      </c>
      <c r="L84">
        <f>NDMC_EOD!AM84+NDMC_EOD!AN84</f>
        <v>10.029999999999999</v>
      </c>
      <c r="M84">
        <f>TPDDL_EOD!AM84+TPDDL_EOD!AN84</f>
        <v>0</v>
      </c>
      <c r="N84">
        <f t="shared" si="7"/>
        <v>300</v>
      </c>
      <c r="O84" s="112">
        <f t="shared" si="8"/>
        <v>0</v>
      </c>
      <c r="P84">
        <v>289.97000000000003</v>
      </c>
      <c r="Q84">
        <v>0</v>
      </c>
      <c r="R84">
        <v>0</v>
      </c>
      <c r="S84">
        <v>10.029999999999999</v>
      </c>
      <c r="T84">
        <v>0</v>
      </c>
      <c r="U84" s="114">
        <f t="shared" si="9"/>
        <v>300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300</v>
      </c>
      <c r="E85">
        <f>BAWANA!AQ85</f>
        <v>0</v>
      </c>
      <c r="F85">
        <f t="shared" si="11"/>
        <v>808</v>
      </c>
      <c r="G85">
        <f t="shared" si="12"/>
        <v>300</v>
      </c>
      <c r="H85" s="112"/>
      <c r="I85">
        <f>BRPL_EOD!AM85+BRPL_EOD!AN85</f>
        <v>289.97000000000003</v>
      </c>
      <c r="J85">
        <f>BYPL_EOD!AM85+BYPL_EOD!AN85</f>
        <v>0</v>
      </c>
      <c r="K85">
        <f>MES_EOD!AM85+MES_EOD!AN85</f>
        <v>0</v>
      </c>
      <c r="L85">
        <f>NDMC_EOD!AM85+NDMC_EOD!AN85</f>
        <v>10.029999999999999</v>
      </c>
      <c r="M85">
        <f>TPDDL_EOD!AM85+TPDDL_EOD!AN85</f>
        <v>0</v>
      </c>
      <c r="N85">
        <f t="shared" si="7"/>
        <v>300</v>
      </c>
      <c r="O85" s="112">
        <f t="shared" si="8"/>
        <v>0</v>
      </c>
      <c r="P85">
        <v>289.97000000000003</v>
      </c>
      <c r="Q85">
        <v>0</v>
      </c>
      <c r="R85">
        <v>0</v>
      </c>
      <c r="S85">
        <v>10.029999999999999</v>
      </c>
      <c r="T85">
        <v>0</v>
      </c>
      <c r="U85" s="114">
        <f t="shared" si="9"/>
        <v>300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210.03</v>
      </c>
      <c r="E86">
        <f>BAWANA!AQ86</f>
        <v>0</v>
      </c>
      <c r="F86">
        <f t="shared" si="11"/>
        <v>808</v>
      </c>
      <c r="G86">
        <f t="shared" si="12"/>
        <v>210.03</v>
      </c>
      <c r="H86" s="112"/>
      <c r="I86">
        <f>BRPL_EOD!AM86+BRPL_EOD!AN86</f>
        <v>200</v>
      </c>
      <c r="J86">
        <f>BYPL_EOD!AM86+BYPL_EOD!AN86</f>
        <v>0</v>
      </c>
      <c r="K86">
        <f>MES_EOD!AM86+MES_EOD!AN86</f>
        <v>0</v>
      </c>
      <c r="L86">
        <f>NDMC_EOD!AM86+NDMC_EOD!AN86</f>
        <v>10.029999999999999</v>
      </c>
      <c r="M86">
        <f>TPDDL_EOD!AM86+TPDDL_EOD!AN86</f>
        <v>0</v>
      </c>
      <c r="N86">
        <f t="shared" si="7"/>
        <v>210.03</v>
      </c>
      <c r="O86" s="112">
        <f t="shared" si="8"/>
        <v>0</v>
      </c>
      <c r="P86">
        <v>200</v>
      </c>
      <c r="Q86">
        <v>0</v>
      </c>
      <c r="R86">
        <v>0</v>
      </c>
      <c r="S86">
        <v>10.029999999999999</v>
      </c>
      <c r="T86">
        <v>0</v>
      </c>
      <c r="U86" s="114">
        <f t="shared" si="9"/>
        <v>210.03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150.03</v>
      </c>
      <c r="E87">
        <f>BAWANA!AQ87</f>
        <v>0</v>
      </c>
      <c r="F87">
        <f t="shared" si="11"/>
        <v>808</v>
      </c>
      <c r="G87">
        <f t="shared" si="12"/>
        <v>150.03</v>
      </c>
      <c r="H87" s="112"/>
      <c r="I87">
        <f>BRPL_EOD!AM87+BRPL_EOD!AN87</f>
        <v>140</v>
      </c>
      <c r="J87">
        <f>BYPL_EOD!AM87+BYPL_EOD!AN87</f>
        <v>0</v>
      </c>
      <c r="K87">
        <f>MES_EOD!AM87+MES_EOD!AN87</f>
        <v>0</v>
      </c>
      <c r="L87">
        <f>NDMC_EOD!AM87+NDMC_EOD!AN87</f>
        <v>10.029999999999999</v>
      </c>
      <c r="M87">
        <f>TPDDL_EOD!AM87+TPDDL_EOD!AN87</f>
        <v>0</v>
      </c>
      <c r="N87">
        <f t="shared" si="7"/>
        <v>150.03</v>
      </c>
      <c r="O87" s="112">
        <f t="shared" si="8"/>
        <v>0</v>
      </c>
      <c r="P87">
        <v>140</v>
      </c>
      <c r="Q87">
        <v>0</v>
      </c>
      <c r="R87">
        <v>0</v>
      </c>
      <c r="S87">
        <v>10.029999999999999</v>
      </c>
      <c r="T87">
        <v>0</v>
      </c>
      <c r="U87" s="114">
        <f t="shared" si="9"/>
        <v>150.03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150.03</v>
      </c>
      <c r="E88">
        <f>BAWANA!AQ88</f>
        <v>0</v>
      </c>
      <c r="F88">
        <f t="shared" si="11"/>
        <v>808</v>
      </c>
      <c r="G88">
        <f t="shared" si="12"/>
        <v>150.03</v>
      </c>
      <c r="H88" s="112"/>
      <c r="I88">
        <f>BRPL_EOD!AM88+BRPL_EOD!AN88</f>
        <v>140</v>
      </c>
      <c r="J88">
        <f>BYPL_EOD!AM88+BYPL_EOD!AN88</f>
        <v>0</v>
      </c>
      <c r="K88">
        <f>MES_EOD!AM88+MES_EOD!AN88</f>
        <v>0</v>
      </c>
      <c r="L88">
        <f>NDMC_EOD!AM88+NDMC_EOD!AN88</f>
        <v>10.029999999999999</v>
      </c>
      <c r="M88">
        <f>TPDDL_EOD!AM88+TPDDL_EOD!AN88</f>
        <v>0</v>
      </c>
      <c r="N88">
        <f t="shared" si="7"/>
        <v>150.03</v>
      </c>
      <c r="O88" s="112">
        <f t="shared" si="8"/>
        <v>0</v>
      </c>
      <c r="P88">
        <v>140</v>
      </c>
      <c r="Q88">
        <v>0</v>
      </c>
      <c r="R88">
        <v>0</v>
      </c>
      <c r="S88">
        <v>10.029999999999999</v>
      </c>
      <c r="T88">
        <v>0</v>
      </c>
      <c r="U88" s="114">
        <f t="shared" si="9"/>
        <v>150.03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150.03</v>
      </c>
      <c r="E89">
        <f>BAWANA!AQ89</f>
        <v>0</v>
      </c>
      <c r="F89">
        <f t="shared" si="11"/>
        <v>808</v>
      </c>
      <c r="G89">
        <f t="shared" si="12"/>
        <v>150.03</v>
      </c>
      <c r="H89" s="112"/>
      <c r="I89">
        <f>BRPL_EOD!AM89+BRPL_EOD!AN89</f>
        <v>140</v>
      </c>
      <c r="J89">
        <f>BYPL_EOD!AM89+BYPL_EOD!AN89</f>
        <v>0</v>
      </c>
      <c r="K89">
        <f>MES_EOD!AM89+MES_EOD!AN89</f>
        <v>0</v>
      </c>
      <c r="L89">
        <f>NDMC_EOD!AM89+NDMC_EOD!AN89</f>
        <v>10.029999999999999</v>
      </c>
      <c r="M89">
        <f>TPDDL_EOD!AM89+TPDDL_EOD!AN89</f>
        <v>0</v>
      </c>
      <c r="N89">
        <f t="shared" si="7"/>
        <v>150.03</v>
      </c>
      <c r="O89" s="112">
        <f t="shared" si="8"/>
        <v>0</v>
      </c>
      <c r="P89">
        <v>140</v>
      </c>
      <c r="Q89">
        <v>0</v>
      </c>
      <c r="R89">
        <v>0</v>
      </c>
      <c r="S89">
        <v>10.029999999999999</v>
      </c>
      <c r="T89">
        <v>0</v>
      </c>
      <c r="U89" s="114">
        <f t="shared" si="9"/>
        <v>150.03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150.03</v>
      </c>
      <c r="E90">
        <f>BAWANA!AQ90</f>
        <v>0</v>
      </c>
      <c r="F90">
        <f t="shared" si="11"/>
        <v>808</v>
      </c>
      <c r="G90">
        <f t="shared" si="12"/>
        <v>150.03</v>
      </c>
      <c r="H90" s="112"/>
      <c r="I90">
        <f>BRPL_EOD!AM90+BRPL_EOD!AN90</f>
        <v>140</v>
      </c>
      <c r="J90">
        <f>BYPL_EOD!AM90+BYPL_EOD!AN90</f>
        <v>0</v>
      </c>
      <c r="K90">
        <f>MES_EOD!AM90+MES_EOD!AN90</f>
        <v>0</v>
      </c>
      <c r="L90">
        <f>NDMC_EOD!AM90+NDMC_EOD!AN90</f>
        <v>10.029999999999999</v>
      </c>
      <c r="M90">
        <f>TPDDL_EOD!AM90+TPDDL_EOD!AN90</f>
        <v>0</v>
      </c>
      <c r="N90">
        <f t="shared" si="7"/>
        <v>150.03</v>
      </c>
      <c r="O90" s="112">
        <f t="shared" si="8"/>
        <v>0</v>
      </c>
      <c r="P90">
        <v>140</v>
      </c>
      <c r="Q90">
        <v>0</v>
      </c>
      <c r="R90">
        <v>0</v>
      </c>
      <c r="S90">
        <v>10.029999999999999</v>
      </c>
      <c r="T90">
        <v>0</v>
      </c>
      <c r="U90" s="114">
        <f t="shared" si="9"/>
        <v>150.03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150.03</v>
      </c>
      <c r="E91">
        <f>BAWANA!AQ91</f>
        <v>0</v>
      </c>
      <c r="F91">
        <f t="shared" si="11"/>
        <v>808</v>
      </c>
      <c r="G91">
        <f t="shared" si="12"/>
        <v>150.03</v>
      </c>
      <c r="H91" s="112"/>
      <c r="I91">
        <f>BRPL_EOD!AM91+BRPL_EOD!AN91</f>
        <v>140</v>
      </c>
      <c r="J91">
        <f>BYPL_EOD!AM91+BYPL_EOD!AN91</f>
        <v>0</v>
      </c>
      <c r="K91">
        <f>MES_EOD!AM91+MES_EOD!AN91</f>
        <v>0</v>
      </c>
      <c r="L91">
        <f>NDMC_EOD!AM91+NDMC_EOD!AN91</f>
        <v>10.029999999999999</v>
      </c>
      <c r="M91">
        <f>TPDDL_EOD!AM91+TPDDL_EOD!AN91</f>
        <v>0</v>
      </c>
      <c r="N91">
        <f t="shared" si="7"/>
        <v>150.03</v>
      </c>
      <c r="O91" s="112">
        <f t="shared" si="8"/>
        <v>0</v>
      </c>
      <c r="P91">
        <v>140</v>
      </c>
      <c r="Q91">
        <v>0</v>
      </c>
      <c r="R91">
        <v>0</v>
      </c>
      <c r="S91">
        <v>10.029999999999999</v>
      </c>
      <c r="T91">
        <v>0</v>
      </c>
      <c r="U91" s="114">
        <f t="shared" si="9"/>
        <v>150.03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150.03</v>
      </c>
      <c r="E92">
        <f>BAWANA!AQ92</f>
        <v>0</v>
      </c>
      <c r="F92">
        <f t="shared" si="11"/>
        <v>808</v>
      </c>
      <c r="G92">
        <f t="shared" si="12"/>
        <v>150.03</v>
      </c>
      <c r="H92" s="112"/>
      <c r="I92">
        <f>BRPL_EOD!AM92+BRPL_EOD!AN92</f>
        <v>140</v>
      </c>
      <c r="J92">
        <f>BYPL_EOD!AM92+BYPL_EOD!AN92</f>
        <v>0</v>
      </c>
      <c r="K92">
        <f>MES_EOD!AM92+MES_EOD!AN92</f>
        <v>0</v>
      </c>
      <c r="L92">
        <f>NDMC_EOD!AM92+NDMC_EOD!AN92</f>
        <v>10.029999999999999</v>
      </c>
      <c r="M92">
        <f>TPDDL_EOD!AM92+TPDDL_EOD!AN92</f>
        <v>0</v>
      </c>
      <c r="N92">
        <f t="shared" si="7"/>
        <v>150.03</v>
      </c>
      <c r="O92" s="112">
        <f t="shared" si="8"/>
        <v>0</v>
      </c>
      <c r="P92">
        <v>140</v>
      </c>
      <c r="Q92">
        <v>0</v>
      </c>
      <c r="R92">
        <v>0</v>
      </c>
      <c r="S92">
        <v>10.029999999999999</v>
      </c>
      <c r="T92">
        <v>0</v>
      </c>
      <c r="U92" s="114">
        <f t="shared" si="9"/>
        <v>150.03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150.03</v>
      </c>
      <c r="E93">
        <f>BAWANA!AQ93</f>
        <v>0</v>
      </c>
      <c r="F93">
        <f t="shared" si="11"/>
        <v>808</v>
      </c>
      <c r="G93">
        <f t="shared" si="12"/>
        <v>150.03</v>
      </c>
      <c r="H93" s="112"/>
      <c r="I93">
        <f>BRPL_EOD!AM93+BRPL_EOD!AN93</f>
        <v>140</v>
      </c>
      <c r="J93">
        <f>BYPL_EOD!AM93+BYPL_EOD!AN93</f>
        <v>0</v>
      </c>
      <c r="K93">
        <f>MES_EOD!AM93+MES_EOD!AN93</f>
        <v>0</v>
      </c>
      <c r="L93">
        <f>NDMC_EOD!AM93+NDMC_EOD!AN93</f>
        <v>10.029999999999999</v>
      </c>
      <c r="M93">
        <f>TPDDL_EOD!AM93+TPDDL_EOD!AN93</f>
        <v>0</v>
      </c>
      <c r="N93">
        <f t="shared" si="7"/>
        <v>150.03</v>
      </c>
      <c r="O93" s="112">
        <f t="shared" si="8"/>
        <v>0</v>
      </c>
      <c r="P93">
        <v>140</v>
      </c>
      <c r="Q93">
        <v>0</v>
      </c>
      <c r="R93">
        <v>0</v>
      </c>
      <c r="S93">
        <v>10.029999999999999</v>
      </c>
      <c r="T93">
        <v>0</v>
      </c>
      <c r="U93" s="114">
        <f t="shared" si="9"/>
        <v>150.03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150.03</v>
      </c>
      <c r="E94">
        <f>BAWANA!AQ94</f>
        <v>0</v>
      </c>
      <c r="F94">
        <f t="shared" si="11"/>
        <v>808</v>
      </c>
      <c r="G94">
        <f t="shared" si="12"/>
        <v>150.03</v>
      </c>
      <c r="H94" s="112"/>
      <c r="I94">
        <f>BRPL_EOD!AM94+BRPL_EOD!AN94</f>
        <v>140</v>
      </c>
      <c r="J94">
        <f>BYPL_EOD!AM94+BYPL_EOD!AN94</f>
        <v>0</v>
      </c>
      <c r="K94">
        <f>MES_EOD!AM94+MES_EOD!AN94</f>
        <v>0</v>
      </c>
      <c r="L94">
        <f>NDMC_EOD!AM94+NDMC_EOD!AN94</f>
        <v>10.029999999999999</v>
      </c>
      <c r="M94">
        <f>TPDDL_EOD!AM94+TPDDL_EOD!AN94</f>
        <v>0</v>
      </c>
      <c r="N94">
        <f t="shared" si="7"/>
        <v>150.03</v>
      </c>
      <c r="O94" s="112">
        <f t="shared" si="8"/>
        <v>0</v>
      </c>
      <c r="P94">
        <v>140</v>
      </c>
      <c r="Q94">
        <v>0</v>
      </c>
      <c r="R94">
        <v>0</v>
      </c>
      <c r="S94">
        <v>10.029999999999999</v>
      </c>
      <c r="T94">
        <v>0</v>
      </c>
      <c r="U94" s="114">
        <f t="shared" si="9"/>
        <v>150.03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150.03</v>
      </c>
      <c r="E95">
        <f>BAWANA!AQ95</f>
        <v>0</v>
      </c>
      <c r="F95">
        <f t="shared" si="11"/>
        <v>808</v>
      </c>
      <c r="G95">
        <f t="shared" si="12"/>
        <v>150.03</v>
      </c>
      <c r="H95" s="112"/>
      <c r="I95">
        <f>BRPL_EOD!AM95+BRPL_EOD!AN95</f>
        <v>140</v>
      </c>
      <c r="J95">
        <f>BYPL_EOD!AM95+BYPL_EOD!AN95</f>
        <v>0</v>
      </c>
      <c r="K95">
        <f>MES_EOD!AM95+MES_EOD!AN95</f>
        <v>0</v>
      </c>
      <c r="L95">
        <f>NDMC_EOD!AM95+NDMC_EOD!AN95</f>
        <v>10.029999999999999</v>
      </c>
      <c r="M95">
        <f>TPDDL_EOD!AM95+TPDDL_EOD!AN95</f>
        <v>0</v>
      </c>
      <c r="N95">
        <f t="shared" si="7"/>
        <v>150.03</v>
      </c>
      <c r="O95" s="112">
        <f t="shared" si="8"/>
        <v>0</v>
      </c>
      <c r="P95">
        <v>140</v>
      </c>
      <c r="Q95">
        <v>0</v>
      </c>
      <c r="R95">
        <v>0</v>
      </c>
      <c r="S95">
        <v>10.029999999999999</v>
      </c>
      <c r="T95">
        <v>0</v>
      </c>
      <c r="U95" s="114">
        <f t="shared" si="9"/>
        <v>150.03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150.03</v>
      </c>
      <c r="E96">
        <f>BAWANA!AQ96</f>
        <v>0</v>
      </c>
      <c r="F96">
        <f t="shared" si="11"/>
        <v>808</v>
      </c>
      <c r="G96">
        <f t="shared" si="12"/>
        <v>150.03</v>
      </c>
      <c r="H96" s="112"/>
      <c r="I96">
        <f>BRPL_EOD!AM96+BRPL_EOD!AN96</f>
        <v>140</v>
      </c>
      <c r="J96">
        <f>BYPL_EOD!AM96+BYPL_EOD!AN96</f>
        <v>0</v>
      </c>
      <c r="K96">
        <f>MES_EOD!AM96+MES_EOD!AN96</f>
        <v>0</v>
      </c>
      <c r="L96">
        <f>NDMC_EOD!AM96+NDMC_EOD!AN96</f>
        <v>10.029999999999999</v>
      </c>
      <c r="M96">
        <f>TPDDL_EOD!AM96+TPDDL_EOD!AN96</f>
        <v>0</v>
      </c>
      <c r="N96">
        <f t="shared" si="7"/>
        <v>150.03</v>
      </c>
      <c r="O96" s="112">
        <f t="shared" si="8"/>
        <v>0</v>
      </c>
      <c r="P96">
        <v>140</v>
      </c>
      <c r="Q96">
        <v>0</v>
      </c>
      <c r="R96">
        <v>0</v>
      </c>
      <c r="S96">
        <v>10.029999999999999</v>
      </c>
      <c r="T96">
        <v>0</v>
      </c>
      <c r="U96" s="114">
        <f t="shared" si="9"/>
        <v>150.03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150.03</v>
      </c>
      <c r="E97">
        <f>BAWANA!AQ97</f>
        <v>0</v>
      </c>
      <c r="F97">
        <f t="shared" si="11"/>
        <v>808</v>
      </c>
      <c r="G97">
        <f t="shared" si="12"/>
        <v>150.03</v>
      </c>
      <c r="H97" s="112"/>
      <c r="I97">
        <f>BRPL_EOD!AM97+BRPL_EOD!AN97</f>
        <v>140</v>
      </c>
      <c r="J97">
        <f>BYPL_EOD!AM97+BYPL_EOD!AN97</f>
        <v>0</v>
      </c>
      <c r="K97">
        <f>MES_EOD!AM97+MES_EOD!AN97</f>
        <v>0</v>
      </c>
      <c r="L97">
        <f>NDMC_EOD!AM97+NDMC_EOD!AN97</f>
        <v>10.029999999999999</v>
      </c>
      <c r="M97">
        <f>TPDDL_EOD!AM97+TPDDL_EOD!AN97</f>
        <v>0</v>
      </c>
      <c r="N97">
        <f t="shared" si="7"/>
        <v>150.03</v>
      </c>
      <c r="O97" s="112">
        <f t="shared" si="8"/>
        <v>0</v>
      </c>
      <c r="P97">
        <v>140</v>
      </c>
      <c r="Q97">
        <v>0</v>
      </c>
      <c r="R97">
        <v>0</v>
      </c>
      <c r="S97">
        <v>10.029999999999999</v>
      </c>
      <c r="T97">
        <v>0</v>
      </c>
      <c r="U97" s="114">
        <f t="shared" si="9"/>
        <v>150.03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150.03</v>
      </c>
      <c r="E98">
        <f>BAWANA!AQ98</f>
        <v>0</v>
      </c>
      <c r="F98">
        <f t="shared" si="11"/>
        <v>808</v>
      </c>
      <c r="G98">
        <f t="shared" si="12"/>
        <v>150.03</v>
      </c>
      <c r="H98" s="112"/>
      <c r="I98">
        <f>BRPL_EOD!AM98+BRPL_EOD!AN98</f>
        <v>140</v>
      </c>
      <c r="J98">
        <f>BYPL_EOD!AM98+BYPL_EOD!AN98</f>
        <v>0</v>
      </c>
      <c r="K98">
        <f>MES_EOD!AM98+MES_EOD!AN98</f>
        <v>0</v>
      </c>
      <c r="L98">
        <f>NDMC_EOD!AM98+NDMC_EOD!AN98</f>
        <v>10.029999999999999</v>
      </c>
      <c r="M98">
        <f>TPDDL_EOD!AM98+TPDDL_EOD!AN98</f>
        <v>0</v>
      </c>
      <c r="N98">
        <f t="shared" si="7"/>
        <v>150.03</v>
      </c>
      <c r="O98" s="112">
        <f t="shared" si="8"/>
        <v>0</v>
      </c>
      <c r="P98">
        <v>140</v>
      </c>
      <c r="Q98">
        <v>0</v>
      </c>
      <c r="R98">
        <v>0</v>
      </c>
      <c r="S98">
        <v>10.029999999999999</v>
      </c>
      <c r="T98">
        <v>0</v>
      </c>
      <c r="U98" s="114">
        <f t="shared" si="9"/>
        <v>150.03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23.88</v>
      </c>
      <c r="C99" s="114">
        <f t="shared" ref="C99:U99" si="14">SUM(C3:C98)/4000</f>
        <v>0</v>
      </c>
      <c r="D99" s="114">
        <f t="shared" si="14"/>
        <v>4.6380049999999962</v>
      </c>
      <c r="E99" s="114">
        <f t="shared" si="14"/>
        <v>0</v>
      </c>
      <c r="F99" s="114">
        <f t="shared" si="14"/>
        <v>19.103999999999999</v>
      </c>
      <c r="G99" s="114">
        <f t="shared" si="14"/>
        <v>4.6380049999999962</v>
      </c>
      <c r="H99" s="114"/>
      <c r="I99" s="114">
        <f t="shared" si="14"/>
        <v>4.3316474999999999</v>
      </c>
      <c r="J99" s="114">
        <f t="shared" si="14"/>
        <v>0</v>
      </c>
      <c r="K99" s="114">
        <f t="shared" si="14"/>
        <v>0</v>
      </c>
      <c r="L99" s="114">
        <f t="shared" si="14"/>
        <v>0.30635749999999978</v>
      </c>
      <c r="M99" s="114">
        <f t="shared" si="14"/>
        <v>0</v>
      </c>
      <c r="N99" s="114">
        <f t="shared" si="14"/>
        <v>4.6380049999999962</v>
      </c>
      <c r="O99" s="114">
        <f t="shared" si="14"/>
        <v>0</v>
      </c>
      <c r="P99" s="114">
        <f t="shared" si="14"/>
        <v>4.3316474999999999</v>
      </c>
      <c r="Q99" s="114">
        <f t="shared" si="14"/>
        <v>0</v>
      </c>
      <c r="R99" s="114">
        <f t="shared" si="14"/>
        <v>0</v>
      </c>
      <c r="S99" s="114">
        <f t="shared" si="14"/>
        <v>0.30635749999999978</v>
      </c>
      <c r="T99" s="114">
        <f t="shared" si="14"/>
        <v>0</v>
      </c>
      <c r="U99" s="114">
        <f t="shared" si="14"/>
        <v>4.6380049999999962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29.4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46.031999999999996</v>
      </c>
      <c r="K3">
        <v>679.49316799999997</v>
      </c>
      <c r="L3">
        <v>435.435</v>
      </c>
      <c r="M3">
        <v>92</v>
      </c>
      <c r="N3">
        <v>118.125</v>
      </c>
      <c r="O3">
        <v>61.832811999999997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8.8740000000000006</v>
      </c>
      <c r="AG3">
        <v>43.894799999999996</v>
      </c>
      <c r="AH3">
        <v>0</v>
      </c>
      <c r="AI3">
        <v>0</v>
      </c>
      <c r="AJ3">
        <v>0</v>
      </c>
      <c r="AK3">
        <v>54.567</v>
      </c>
      <c r="AL3">
        <v>2.9049999999999998</v>
      </c>
      <c r="AM3">
        <v>0</v>
      </c>
      <c r="AN3">
        <v>0.66954999999999998</v>
      </c>
      <c r="AO3">
        <v>0</v>
      </c>
      <c r="AP3">
        <v>1.7934000000000001</v>
      </c>
      <c r="AQ3">
        <v>0</v>
      </c>
      <c r="AR3">
        <v>38.64</v>
      </c>
      <c r="AS3">
        <v>24.75168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2585.5052810000002</v>
      </c>
    </row>
    <row r="4" spans="1:121">
      <c r="A4" t="s">
        <v>46</v>
      </c>
      <c r="B4">
        <v>0</v>
      </c>
      <c r="C4">
        <v>15.225</v>
      </c>
      <c r="D4">
        <v>29.4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46.031999999999996</v>
      </c>
      <c r="K4">
        <v>679.49316799999997</v>
      </c>
      <c r="L4">
        <v>435.435</v>
      </c>
      <c r="M4">
        <v>92</v>
      </c>
      <c r="N4">
        <v>118.125</v>
      </c>
      <c r="O4">
        <v>61.832811999999997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8.8740000000000006</v>
      </c>
      <c r="AG4">
        <v>43.894799999999996</v>
      </c>
      <c r="AH4">
        <v>0</v>
      </c>
      <c r="AI4">
        <v>0</v>
      </c>
      <c r="AJ4">
        <v>0</v>
      </c>
      <c r="AK4">
        <v>54.567</v>
      </c>
      <c r="AL4">
        <v>2.9049999999999998</v>
      </c>
      <c r="AM4">
        <v>0</v>
      </c>
      <c r="AN4">
        <v>0.66954999999999998</v>
      </c>
      <c r="AO4">
        <v>0</v>
      </c>
      <c r="AP4">
        <v>1.7934000000000001</v>
      </c>
      <c r="AQ4">
        <v>0</v>
      </c>
      <c r="AR4">
        <v>38.64</v>
      </c>
      <c r="AS4">
        <v>24.75168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2585.5052810000002</v>
      </c>
    </row>
    <row r="5" spans="1:121">
      <c r="A5" t="s">
        <v>47</v>
      </c>
      <c r="B5">
        <v>0</v>
      </c>
      <c r="C5">
        <v>15.225</v>
      </c>
      <c r="D5">
        <v>29.4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46.031999999999996</v>
      </c>
      <c r="K5">
        <v>679.49316799999997</v>
      </c>
      <c r="L5">
        <v>435.435</v>
      </c>
      <c r="M5">
        <v>92</v>
      </c>
      <c r="N5">
        <v>118.125</v>
      </c>
      <c r="O5">
        <v>61.832811999999997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8.8740000000000006</v>
      </c>
      <c r="AG5">
        <v>43.894799999999996</v>
      </c>
      <c r="AH5">
        <v>0</v>
      </c>
      <c r="AI5">
        <v>0</v>
      </c>
      <c r="AJ5">
        <v>0</v>
      </c>
      <c r="AK5">
        <v>54.567</v>
      </c>
      <c r="AL5">
        <v>2.9049999999999998</v>
      </c>
      <c r="AM5">
        <v>0</v>
      </c>
      <c r="AN5">
        <v>0.66954999999999998</v>
      </c>
      <c r="AO5">
        <v>0</v>
      </c>
      <c r="AP5">
        <v>1.7934000000000001</v>
      </c>
      <c r="AQ5">
        <v>0</v>
      </c>
      <c r="AR5">
        <v>1.1040000000000001</v>
      </c>
      <c r="AS5">
        <v>24.75168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2547.9692810000001</v>
      </c>
    </row>
    <row r="6" spans="1:121">
      <c r="A6" t="s">
        <v>48</v>
      </c>
      <c r="B6">
        <v>0</v>
      </c>
      <c r="C6">
        <v>15.225</v>
      </c>
      <c r="D6">
        <v>29.4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46.031999999999996</v>
      </c>
      <c r="K6">
        <v>679.49316799999997</v>
      </c>
      <c r="L6">
        <v>435.435</v>
      </c>
      <c r="M6">
        <v>92</v>
      </c>
      <c r="N6">
        <v>118.125</v>
      </c>
      <c r="O6">
        <v>61.832811999999997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8.8740000000000006</v>
      </c>
      <c r="AG6">
        <v>43.894799999999996</v>
      </c>
      <c r="AH6">
        <v>0</v>
      </c>
      <c r="AI6">
        <v>0</v>
      </c>
      <c r="AJ6">
        <v>0</v>
      </c>
      <c r="AK6">
        <v>54.567</v>
      </c>
      <c r="AL6">
        <v>2.9049999999999998</v>
      </c>
      <c r="AM6">
        <v>0</v>
      </c>
      <c r="AN6">
        <v>0.66954999999999998</v>
      </c>
      <c r="AO6">
        <v>0</v>
      </c>
      <c r="AP6">
        <v>1.7934000000000001</v>
      </c>
      <c r="AQ6">
        <v>0</v>
      </c>
      <c r="AR6">
        <v>1.1040000000000001</v>
      </c>
      <c r="AS6">
        <v>24.75168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2547.9692810000001</v>
      </c>
    </row>
    <row r="7" spans="1:121">
      <c r="A7" t="s">
        <v>49</v>
      </c>
      <c r="B7">
        <v>0</v>
      </c>
      <c r="C7">
        <v>15.225</v>
      </c>
      <c r="D7">
        <v>29.4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46.031999999999996</v>
      </c>
      <c r="K7">
        <v>679.49316799999997</v>
      </c>
      <c r="L7">
        <v>435.435</v>
      </c>
      <c r="M7">
        <v>92</v>
      </c>
      <c r="N7">
        <v>118.125</v>
      </c>
      <c r="O7">
        <v>61.832811999999997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8.8740000000000006</v>
      </c>
      <c r="AG7">
        <v>43.894799999999996</v>
      </c>
      <c r="AH7">
        <v>0</v>
      </c>
      <c r="AI7">
        <v>0</v>
      </c>
      <c r="AJ7">
        <v>0</v>
      </c>
      <c r="AK7">
        <v>54.567</v>
      </c>
      <c r="AL7">
        <v>2.9049999999999998</v>
      </c>
      <c r="AM7">
        <v>0</v>
      </c>
      <c r="AN7">
        <v>0.66954999999999998</v>
      </c>
      <c r="AO7">
        <v>0</v>
      </c>
      <c r="AP7">
        <v>1.7934000000000001</v>
      </c>
      <c r="AQ7">
        <v>0</v>
      </c>
      <c r="AR7">
        <v>2.2080000000000002</v>
      </c>
      <c r="AS7">
        <v>24.75168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2549.0732810000004</v>
      </c>
    </row>
    <row r="8" spans="1:121">
      <c r="A8" t="s">
        <v>50</v>
      </c>
      <c r="B8">
        <v>0</v>
      </c>
      <c r="C8">
        <v>15.225</v>
      </c>
      <c r="D8">
        <v>29.4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46.031999999999996</v>
      </c>
      <c r="K8">
        <v>679.49316799999997</v>
      </c>
      <c r="L8">
        <v>435.435</v>
      </c>
      <c r="M8">
        <v>92</v>
      </c>
      <c r="N8">
        <v>118.125</v>
      </c>
      <c r="O8">
        <v>61.832811999999997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8.8740000000000006</v>
      </c>
      <c r="AG8">
        <v>43.894799999999996</v>
      </c>
      <c r="AH8">
        <v>0</v>
      </c>
      <c r="AI8">
        <v>0</v>
      </c>
      <c r="AJ8">
        <v>0</v>
      </c>
      <c r="AK8">
        <v>54.567</v>
      </c>
      <c r="AL8">
        <v>2.9049999999999998</v>
      </c>
      <c r="AM8">
        <v>0</v>
      </c>
      <c r="AN8">
        <v>0.66954999999999998</v>
      </c>
      <c r="AO8">
        <v>0</v>
      </c>
      <c r="AP8">
        <v>1.7934000000000001</v>
      </c>
      <c r="AQ8">
        <v>0</v>
      </c>
      <c r="AR8">
        <v>2.2080000000000002</v>
      </c>
      <c r="AS8">
        <v>24.75168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2549.0732810000004</v>
      </c>
    </row>
    <row r="9" spans="1:121">
      <c r="A9" t="s">
        <v>51</v>
      </c>
      <c r="B9">
        <v>0</v>
      </c>
      <c r="C9">
        <v>15.225</v>
      </c>
      <c r="D9">
        <v>29.4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46.031999999999996</v>
      </c>
      <c r="K9">
        <v>679.49316799999997</v>
      </c>
      <c r="L9">
        <v>435.435</v>
      </c>
      <c r="M9">
        <v>92</v>
      </c>
      <c r="N9">
        <v>118.125</v>
      </c>
      <c r="O9">
        <v>61.832811999999997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8.8740000000000006</v>
      </c>
      <c r="AG9">
        <v>43.894799999999996</v>
      </c>
      <c r="AH9">
        <v>0</v>
      </c>
      <c r="AI9">
        <v>0</v>
      </c>
      <c r="AJ9">
        <v>0</v>
      </c>
      <c r="AK9">
        <v>54.567</v>
      </c>
      <c r="AL9">
        <v>2.9049999999999998</v>
      </c>
      <c r="AM9">
        <v>0</v>
      </c>
      <c r="AN9">
        <v>0.66954999999999998</v>
      </c>
      <c r="AO9">
        <v>0</v>
      </c>
      <c r="AP9">
        <v>2.4339</v>
      </c>
      <c r="AQ9">
        <v>0</v>
      </c>
      <c r="AR9">
        <v>2.2080000000000002</v>
      </c>
      <c r="AS9">
        <v>4.7081999999999997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2529.6703010000006</v>
      </c>
    </row>
    <row r="10" spans="1:121">
      <c r="A10" t="s">
        <v>52</v>
      </c>
      <c r="B10">
        <v>0</v>
      </c>
      <c r="C10">
        <v>15.225</v>
      </c>
      <c r="D10">
        <v>29.4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46.031999999999996</v>
      </c>
      <c r="K10">
        <v>679.49316799999997</v>
      </c>
      <c r="L10">
        <v>435.435</v>
      </c>
      <c r="M10">
        <v>92</v>
      </c>
      <c r="N10">
        <v>118.125</v>
      </c>
      <c r="O10">
        <v>61.832811999999997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8.8740000000000006</v>
      </c>
      <c r="AG10">
        <v>43.894799999999996</v>
      </c>
      <c r="AH10">
        <v>0</v>
      </c>
      <c r="AI10">
        <v>0</v>
      </c>
      <c r="AJ10">
        <v>0</v>
      </c>
      <c r="AK10">
        <v>54.567</v>
      </c>
      <c r="AL10">
        <v>2.9049999999999998</v>
      </c>
      <c r="AM10">
        <v>0</v>
      </c>
      <c r="AN10">
        <v>0.66954999999999998</v>
      </c>
      <c r="AO10">
        <v>0</v>
      </c>
      <c r="AP10">
        <v>2.4339</v>
      </c>
      <c r="AQ10">
        <v>0</v>
      </c>
      <c r="AR10">
        <v>2.2080000000000002</v>
      </c>
      <c r="AS10">
        <v>4.7081999999999997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2529.6703010000006</v>
      </c>
    </row>
    <row r="11" spans="1:121">
      <c r="A11" t="s">
        <v>53</v>
      </c>
      <c r="B11">
        <v>0</v>
      </c>
      <c r="C11">
        <v>15.225</v>
      </c>
      <c r="D11">
        <v>29.4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46.031999999999996</v>
      </c>
      <c r="K11">
        <v>679.49316799999997</v>
      </c>
      <c r="L11">
        <v>435.435</v>
      </c>
      <c r="M11">
        <v>92</v>
      </c>
      <c r="N11">
        <v>118.125</v>
      </c>
      <c r="O11">
        <v>61.832811999999997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8.8740000000000006</v>
      </c>
      <c r="AG11">
        <v>43.894799999999996</v>
      </c>
      <c r="AH11">
        <v>0</v>
      </c>
      <c r="AI11">
        <v>0</v>
      </c>
      <c r="AJ11">
        <v>0</v>
      </c>
      <c r="AK11">
        <v>54.567</v>
      </c>
      <c r="AL11">
        <v>2.9049999999999998</v>
      </c>
      <c r="AM11">
        <v>0</v>
      </c>
      <c r="AN11">
        <v>0.66954999999999998</v>
      </c>
      <c r="AO11">
        <v>0</v>
      </c>
      <c r="AP11">
        <v>0.38429999999999997</v>
      </c>
      <c r="AQ11">
        <v>0</v>
      </c>
      <c r="AR11">
        <v>2.2080000000000002</v>
      </c>
      <c r="AS11">
        <v>4.7081999999999997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2527.6207010000007</v>
      </c>
    </row>
    <row r="12" spans="1:121">
      <c r="A12" t="s">
        <v>54</v>
      </c>
      <c r="B12">
        <v>0</v>
      </c>
      <c r="C12">
        <v>15.225</v>
      </c>
      <c r="D12">
        <v>29.4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46.031999999999996</v>
      </c>
      <c r="K12">
        <v>679.49316799999997</v>
      </c>
      <c r="L12">
        <v>435.435</v>
      </c>
      <c r="M12">
        <v>92</v>
      </c>
      <c r="N12">
        <v>118.125</v>
      </c>
      <c r="O12">
        <v>61.832811999999997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8.8740000000000006</v>
      </c>
      <c r="AG12">
        <v>43.894799999999996</v>
      </c>
      <c r="AH12">
        <v>0</v>
      </c>
      <c r="AI12">
        <v>0</v>
      </c>
      <c r="AJ12">
        <v>0</v>
      </c>
      <c r="AK12">
        <v>54.567</v>
      </c>
      <c r="AL12">
        <v>2.9049999999999998</v>
      </c>
      <c r="AM12">
        <v>0</v>
      </c>
      <c r="AN12">
        <v>0.66954999999999998</v>
      </c>
      <c r="AO12">
        <v>0</v>
      </c>
      <c r="AP12">
        <v>0.38429999999999997</v>
      </c>
      <c r="AQ12">
        <v>0</v>
      </c>
      <c r="AR12">
        <v>2.2080000000000002</v>
      </c>
      <c r="AS12">
        <v>4.7081999999999997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2527.6207010000007</v>
      </c>
    </row>
    <row r="13" spans="1:121">
      <c r="A13" t="s">
        <v>55</v>
      </c>
      <c r="B13">
        <v>0</v>
      </c>
      <c r="C13">
        <v>15.225</v>
      </c>
      <c r="D13">
        <v>29.4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46.031999999999996</v>
      </c>
      <c r="K13">
        <v>679.49316799999997</v>
      </c>
      <c r="L13">
        <v>435.435</v>
      </c>
      <c r="M13">
        <v>92</v>
      </c>
      <c r="N13">
        <v>118.125</v>
      </c>
      <c r="O13">
        <v>61.832811999999997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8.8740000000000006</v>
      </c>
      <c r="AG13">
        <v>43.894799999999996</v>
      </c>
      <c r="AH13">
        <v>0</v>
      </c>
      <c r="AI13">
        <v>0</v>
      </c>
      <c r="AJ13">
        <v>0</v>
      </c>
      <c r="AK13">
        <v>54.567</v>
      </c>
      <c r="AL13">
        <v>2.9049999999999998</v>
      </c>
      <c r="AM13">
        <v>0</v>
      </c>
      <c r="AN13">
        <v>0.66954999999999998</v>
      </c>
      <c r="AO13">
        <v>0</v>
      </c>
      <c r="AP13">
        <v>0.38429999999999997</v>
      </c>
      <c r="AQ13">
        <v>0</v>
      </c>
      <c r="AR13">
        <v>2.2080000000000002</v>
      </c>
      <c r="AS13">
        <v>4.7081999999999997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2527.6207010000007</v>
      </c>
    </row>
    <row r="14" spans="1:121">
      <c r="A14" t="s">
        <v>56</v>
      </c>
      <c r="B14">
        <v>0</v>
      </c>
      <c r="C14">
        <v>15.225</v>
      </c>
      <c r="D14">
        <v>29.4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46.031999999999996</v>
      </c>
      <c r="K14">
        <v>679.49316799999997</v>
      </c>
      <c r="L14">
        <v>435.435</v>
      </c>
      <c r="M14">
        <v>92</v>
      </c>
      <c r="N14">
        <v>118.125</v>
      </c>
      <c r="O14">
        <v>61.832811999999997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8.8740000000000006</v>
      </c>
      <c r="AG14">
        <v>43.894799999999996</v>
      </c>
      <c r="AH14">
        <v>0</v>
      </c>
      <c r="AI14">
        <v>0</v>
      </c>
      <c r="AJ14">
        <v>0</v>
      </c>
      <c r="AK14">
        <v>54.567</v>
      </c>
      <c r="AL14">
        <v>2.9049999999999998</v>
      </c>
      <c r="AM14">
        <v>0</v>
      </c>
      <c r="AN14">
        <v>0.66954999999999998</v>
      </c>
      <c r="AO14">
        <v>0</v>
      </c>
      <c r="AP14">
        <v>0.38429999999999997</v>
      </c>
      <c r="AQ14">
        <v>0</v>
      </c>
      <c r="AR14">
        <v>2.2080000000000002</v>
      </c>
      <c r="AS14">
        <v>4.7081999999999997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2527.6207010000007</v>
      </c>
    </row>
    <row r="15" spans="1:121">
      <c r="A15" t="s">
        <v>57</v>
      </c>
      <c r="B15">
        <v>0</v>
      </c>
      <c r="C15">
        <v>15.225</v>
      </c>
      <c r="D15">
        <v>29.4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46.031999999999996</v>
      </c>
      <c r="K15">
        <v>679.49316799999997</v>
      </c>
      <c r="L15">
        <v>435.435</v>
      </c>
      <c r="M15">
        <v>92</v>
      </c>
      <c r="N15">
        <v>118.125</v>
      </c>
      <c r="O15">
        <v>61.832811999999997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8.8740000000000006</v>
      </c>
      <c r="AG15">
        <v>43.894799999999996</v>
      </c>
      <c r="AH15">
        <v>0</v>
      </c>
      <c r="AI15">
        <v>0</v>
      </c>
      <c r="AJ15">
        <v>0</v>
      </c>
      <c r="AK15">
        <v>54.567</v>
      </c>
      <c r="AL15">
        <v>2.9049999999999998</v>
      </c>
      <c r="AM15">
        <v>0</v>
      </c>
      <c r="AN15">
        <v>0.66954999999999998</v>
      </c>
      <c r="AO15">
        <v>0</v>
      </c>
      <c r="AP15">
        <v>0.38429999999999997</v>
      </c>
      <c r="AQ15">
        <v>0</v>
      </c>
      <c r="AR15">
        <v>2.2080000000000002</v>
      </c>
      <c r="AS15">
        <v>4.7081999999999997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2527.6207010000007</v>
      </c>
    </row>
    <row r="16" spans="1:121">
      <c r="A16" t="s">
        <v>58</v>
      </c>
      <c r="B16">
        <v>0</v>
      </c>
      <c r="C16">
        <v>15.225</v>
      </c>
      <c r="D16">
        <v>29.4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46.031999999999996</v>
      </c>
      <c r="K16">
        <v>679.49316799999997</v>
      </c>
      <c r="L16">
        <v>435.435</v>
      </c>
      <c r="M16">
        <v>92</v>
      </c>
      <c r="N16">
        <v>118.125</v>
      </c>
      <c r="O16">
        <v>61.832811999999997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8.8740000000000006</v>
      </c>
      <c r="AG16">
        <v>43.894799999999996</v>
      </c>
      <c r="AH16">
        <v>0</v>
      </c>
      <c r="AI16">
        <v>0</v>
      </c>
      <c r="AJ16">
        <v>0</v>
      </c>
      <c r="AK16">
        <v>54.567</v>
      </c>
      <c r="AL16">
        <v>2.9049999999999998</v>
      </c>
      <c r="AM16">
        <v>0</v>
      </c>
      <c r="AN16">
        <v>0.66954999999999998</v>
      </c>
      <c r="AO16">
        <v>0</v>
      </c>
      <c r="AP16">
        <v>0.38429999999999997</v>
      </c>
      <c r="AQ16">
        <v>0</v>
      </c>
      <c r="AR16">
        <v>2.2080000000000002</v>
      </c>
      <c r="AS16">
        <v>4.7081999999999997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2527.6207010000007</v>
      </c>
    </row>
    <row r="17" spans="1:117">
      <c r="A17" t="s">
        <v>59</v>
      </c>
      <c r="B17">
        <v>0</v>
      </c>
      <c r="C17">
        <v>15.225</v>
      </c>
      <c r="D17">
        <v>29.4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46.031999999999996</v>
      </c>
      <c r="K17">
        <v>679.49316799999997</v>
      </c>
      <c r="L17">
        <v>435.435</v>
      </c>
      <c r="M17">
        <v>92</v>
      </c>
      <c r="N17">
        <v>118.125</v>
      </c>
      <c r="O17">
        <v>61.832811999999997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8.8740000000000006</v>
      </c>
      <c r="AG17">
        <v>43.894799999999996</v>
      </c>
      <c r="AH17">
        <v>0</v>
      </c>
      <c r="AI17">
        <v>0</v>
      </c>
      <c r="AJ17">
        <v>0</v>
      </c>
      <c r="AK17">
        <v>54.567</v>
      </c>
      <c r="AL17">
        <v>2.9049999999999998</v>
      </c>
      <c r="AM17">
        <v>0</v>
      </c>
      <c r="AN17">
        <v>0.66954999999999998</v>
      </c>
      <c r="AO17">
        <v>0</v>
      </c>
      <c r="AP17">
        <v>0.38429999999999997</v>
      </c>
      <c r="AQ17">
        <v>0</v>
      </c>
      <c r="AR17">
        <v>3.3119999999999998</v>
      </c>
      <c r="AS17">
        <v>4.7081999999999997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2528.7247010000006</v>
      </c>
    </row>
    <row r="18" spans="1:117">
      <c r="A18" t="s">
        <v>60</v>
      </c>
      <c r="B18">
        <v>0</v>
      </c>
      <c r="C18">
        <v>15.225</v>
      </c>
      <c r="D18">
        <v>29.4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46.031999999999996</v>
      </c>
      <c r="K18">
        <v>679.49316799999997</v>
      </c>
      <c r="L18">
        <v>435.435</v>
      </c>
      <c r="M18">
        <v>92</v>
      </c>
      <c r="N18">
        <v>118.125</v>
      </c>
      <c r="O18">
        <v>61.832811999999997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8.8740000000000006</v>
      </c>
      <c r="AG18">
        <v>43.894799999999996</v>
      </c>
      <c r="AH18">
        <v>0</v>
      </c>
      <c r="AI18">
        <v>0</v>
      </c>
      <c r="AJ18">
        <v>0</v>
      </c>
      <c r="AK18">
        <v>54.567</v>
      </c>
      <c r="AL18">
        <v>2.9049999999999998</v>
      </c>
      <c r="AM18">
        <v>0</v>
      </c>
      <c r="AN18">
        <v>0.66954999999999998</v>
      </c>
      <c r="AO18">
        <v>0</v>
      </c>
      <c r="AP18">
        <v>0.38429999999999997</v>
      </c>
      <c r="AQ18">
        <v>0</v>
      </c>
      <c r="AR18">
        <v>3.3119999999999998</v>
      </c>
      <c r="AS18">
        <v>4.7081999999999997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2528.7247010000006</v>
      </c>
    </row>
    <row r="19" spans="1:117">
      <c r="A19" t="s">
        <v>61</v>
      </c>
      <c r="B19">
        <v>0</v>
      </c>
      <c r="C19">
        <v>15.225</v>
      </c>
      <c r="D19">
        <v>29.4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46.031999999999996</v>
      </c>
      <c r="K19">
        <v>679.49316799999997</v>
      </c>
      <c r="L19">
        <v>435.435</v>
      </c>
      <c r="M19">
        <v>92</v>
      </c>
      <c r="N19">
        <v>118.125</v>
      </c>
      <c r="O19">
        <v>61.832811999999997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43.894799999999996</v>
      </c>
      <c r="AH19">
        <v>0</v>
      </c>
      <c r="AI19">
        <v>0</v>
      </c>
      <c r="AJ19">
        <v>0</v>
      </c>
      <c r="AK19">
        <v>54.567</v>
      </c>
      <c r="AL19">
        <v>2.9049999999999998</v>
      </c>
      <c r="AM19">
        <v>0</v>
      </c>
      <c r="AN19">
        <v>0.66954999999999998</v>
      </c>
      <c r="AO19">
        <v>0</v>
      </c>
      <c r="AP19">
        <v>0.38429999999999997</v>
      </c>
      <c r="AQ19">
        <v>0</v>
      </c>
      <c r="AR19">
        <v>3.3119999999999998</v>
      </c>
      <c r="AS19">
        <v>4.7081999999999997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2543.2790530000007</v>
      </c>
    </row>
    <row r="20" spans="1:117">
      <c r="A20" t="s">
        <v>62</v>
      </c>
      <c r="B20">
        <v>0</v>
      </c>
      <c r="C20">
        <v>15.225</v>
      </c>
      <c r="D20">
        <v>29.4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46.031999999999996</v>
      </c>
      <c r="K20">
        <v>679.49316799999997</v>
      </c>
      <c r="L20">
        <v>435.435</v>
      </c>
      <c r="M20">
        <v>92</v>
      </c>
      <c r="N20">
        <v>118.125</v>
      </c>
      <c r="O20">
        <v>61.832811999999997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43.894799999999996</v>
      </c>
      <c r="AH20">
        <v>0</v>
      </c>
      <c r="AI20">
        <v>0</v>
      </c>
      <c r="AJ20">
        <v>0</v>
      </c>
      <c r="AK20">
        <v>54.567</v>
      </c>
      <c r="AL20">
        <v>2.9049999999999998</v>
      </c>
      <c r="AM20">
        <v>0</v>
      </c>
      <c r="AN20">
        <v>0.66954999999999998</v>
      </c>
      <c r="AO20">
        <v>0</v>
      </c>
      <c r="AP20">
        <v>0.38429999999999997</v>
      </c>
      <c r="AQ20">
        <v>14.175000000000001</v>
      </c>
      <c r="AR20">
        <v>3.3119999999999998</v>
      </c>
      <c r="AS20">
        <v>4.7081999999999997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2557.4540530000008</v>
      </c>
    </row>
    <row r="21" spans="1:117">
      <c r="A21" t="s">
        <v>63</v>
      </c>
      <c r="B21">
        <v>0</v>
      </c>
      <c r="C21">
        <v>15.225</v>
      </c>
      <c r="D21">
        <v>29.4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46.031999999999996</v>
      </c>
      <c r="K21">
        <v>679.49316799999997</v>
      </c>
      <c r="L21">
        <v>435.435</v>
      </c>
      <c r="M21">
        <v>92</v>
      </c>
      <c r="N21">
        <v>118.125</v>
      </c>
      <c r="O21">
        <v>61.832811999999997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43.894799999999996</v>
      </c>
      <c r="AH21">
        <v>0</v>
      </c>
      <c r="AI21">
        <v>0</v>
      </c>
      <c r="AJ21">
        <v>0</v>
      </c>
      <c r="AK21">
        <v>54.567</v>
      </c>
      <c r="AL21">
        <v>2.9049999999999998</v>
      </c>
      <c r="AM21">
        <v>0</v>
      </c>
      <c r="AN21">
        <v>0.66954999999999998</v>
      </c>
      <c r="AO21">
        <v>0</v>
      </c>
      <c r="AP21">
        <v>0.38429999999999997</v>
      </c>
      <c r="AQ21">
        <v>14.175000000000001</v>
      </c>
      <c r="AR21">
        <v>3.3119999999999998</v>
      </c>
      <c r="AS21">
        <v>4.7081999999999997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2557.4540530000008</v>
      </c>
    </row>
    <row r="22" spans="1:117">
      <c r="A22" t="s">
        <v>64</v>
      </c>
      <c r="B22">
        <v>0</v>
      </c>
      <c r="C22">
        <v>15.225</v>
      </c>
      <c r="D22">
        <v>29.4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46.031999999999996</v>
      </c>
      <c r="K22">
        <v>679.49316799999997</v>
      </c>
      <c r="L22">
        <v>435.435</v>
      </c>
      <c r="M22">
        <v>92</v>
      </c>
      <c r="N22">
        <v>118.125</v>
      </c>
      <c r="O22">
        <v>61.832811999999997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43.894799999999996</v>
      </c>
      <c r="AH22">
        <v>0</v>
      </c>
      <c r="AI22">
        <v>0</v>
      </c>
      <c r="AJ22">
        <v>0</v>
      </c>
      <c r="AK22">
        <v>54.567</v>
      </c>
      <c r="AL22">
        <v>2.9049999999999998</v>
      </c>
      <c r="AM22">
        <v>0</v>
      </c>
      <c r="AN22">
        <v>0.66954999999999998</v>
      </c>
      <c r="AO22">
        <v>0</v>
      </c>
      <c r="AP22">
        <v>0.38429999999999997</v>
      </c>
      <c r="AQ22">
        <v>14.175000000000001</v>
      </c>
      <c r="AR22">
        <v>3.3119999999999998</v>
      </c>
      <c r="AS22">
        <v>4.7081999999999997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2557.4540530000008</v>
      </c>
    </row>
    <row r="23" spans="1:117">
      <c r="A23" t="s">
        <v>65</v>
      </c>
      <c r="B23">
        <v>0</v>
      </c>
      <c r="C23">
        <v>15.225</v>
      </c>
      <c r="D23">
        <v>29.4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46.031999999999996</v>
      </c>
      <c r="K23">
        <v>679.49316799999997</v>
      </c>
      <c r="L23">
        <v>435.435</v>
      </c>
      <c r="M23">
        <v>92</v>
      </c>
      <c r="N23">
        <v>118.125</v>
      </c>
      <c r="O23">
        <v>61.832811999999997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6.5208000000000004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43.894799999999996</v>
      </c>
      <c r="AH23">
        <v>0</v>
      </c>
      <c r="AI23">
        <v>0</v>
      </c>
      <c r="AJ23">
        <v>0</v>
      </c>
      <c r="AK23">
        <v>54.567</v>
      </c>
      <c r="AL23">
        <v>2.9049999999999998</v>
      </c>
      <c r="AM23">
        <v>0</v>
      </c>
      <c r="AN23">
        <v>0.66954999999999998</v>
      </c>
      <c r="AO23">
        <v>0</v>
      </c>
      <c r="AP23">
        <v>0.38429999999999997</v>
      </c>
      <c r="AQ23">
        <v>28.35</v>
      </c>
      <c r="AR23">
        <v>3.3119999999999998</v>
      </c>
      <c r="AS23">
        <v>4.7081999999999997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2578.1498530000003</v>
      </c>
    </row>
    <row r="24" spans="1:117">
      <c r="A24" t="s">
        <v>66</v>
      </c>
      <c r="B24">
        <v>0</v>
      </c>
      <c r="C24">
        <v>15.225</v>
      </c>
      <c r="D24">
        <v>29.4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46.031999999999996</v>
      </c>
      <c r="K24">
        <v>679.49316799999997</v>
      </c>
      <c r="L24">
        <v>435.435</v>
      </c>
      <c r="M24">
        <v>92</v>
      </c>
      <c r="N24">
        <v>118.125</v>
      </c>
      <c r="O24">
        <v>61.832811999999997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6.5208000000000004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43.894799999999996</v>
      </c>
      <c r="AH24">
        <v>23.390899999999998</v>
      </c>
      <c r="AI24">
        <v>0</v>
      </c>
      <c r="AJ24">
        <v>0</v>
      </c>
      <c r="AK24">
        <v>54.567</v>
      </c>
      <c r="AL24">
        <v>2.9049999999999998</v>
      </c>
      <c r="AM24">
        <v>0</v>
      </c>
      <c r="AN24">
        <v>0.66954999999999998</v>
      </c>
      <c r="AO24">
        <v>0</v>
      </c>
      <c r="AP24">
        <v>0.38429999999999997</v>
      </c>
      <c r="AQ24">
        <v>28.35</v>
      </c>
      <c r="AR24">
        <v>3.3119999999999998</v>
      </c>
      <c r="AS24">
        <v>4.7081999999999997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2601.5407530000002</v>
      </c>
    </row>
    <row r="25" spans="1:117">
      <c r="A25" t="s">
        <v>67</v>
      </c>
      <c r="B25">
        <v>0</v>
      </c>
      <c r="C25">
        <v>15.225</v>
      </c>
      <c r="D25">
        <v>29.4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46.031999999999996</v>
      </c>
      <c r="K25">
        <v>679.49316799999997</v>
      </c>
      <c r="L25">
        <v>435.435</v>
      </c>
      <c r="M25">
        <v>92</v>
      </c>
      <c r="N25">
        <v>118.125</v>
      </c>
      <c r="O25">
        <v>61.832811999999997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6.5208000000000004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43.894799999999996</v>
      </c>
      <c r="AH25">
        <v>23.390899999999998</v>
      </c>
      <c r="AI25">
        <v>0</v>
      </c>
      <c r="AJ25">
        <v>0</v>
      </c>
      <c r="AK25">
        <v>54.567</v>
      </c>
      <c r="AL25">
        <v>2.9049999999999998</v>
      </c>
      <c r="AM25">
        <v>0</v>
      </c>
      <c r="AN25">
        <v>0.66954999999999998</v>
      </c>
      <c r="AO25">
        <v>0</v>
      </c>
      <c r="AP25">
        <v>0.38429999999999997</v>
      </c>
      <c r="AQ25">
        <v>28.35</v>
      </c>
      <c r="AR25">
        <v>3.3119999999999998</v>
      </c>
      <c r="AS25">
        <v>4.7081999999999997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2601.5407530000002</v>
      </c>
    </row>
    <row r="26" spans="1:117">
      <c r="A26" t="s">
        <v>68</v>
      </c>
      <c r="B26">
        <v>0</v>
      </c>
      <c r="C26">
        <v>15.225</v>
      </c>
      <c r="D26">
        <v>29.4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46.031999999999996</v>
      </c>
      <c r="K26">
        <v>679.49316799999997</v>
      </c>
      <c r="L26">
        <v>435.435</v>
      </c>
      <c r="M26">
        <v>92</v>
      </c>
      <c r="N26">
        <v>118.125</v>
      </c>
      <c r="O26">
        <v>61.832811999999997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6.5208000000000004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43.894799999999996</v>
      </c>
      <c r="AH26">
        <v>23.390899999999998</v>
      </c>
      <c r="AI26">
        <v>0</v>
      </c>
      <c r="AJ26">
        <v>0</v>
      </c>
      <c r="AK26">
        <v>54.567</v>
      </c>
      <c r="AL26">
        <v>2.9049999999999998</v>
      </c>
      <c r="AM26">
        <v>0</v>
      </c>
      <c r="AN26">
        <v>0.66954999999999998</v>
      </c>
      <c r="AO26">
        <v>0</v>
      </c>
      <c r="AP26">
        <v>0.38429999999999997</v>
      </c>
      <c r="AQ26">
        <v>28.35</v>
      </c>
      <c r="AR26">
        <v>3.3119999999999998</v>
      </c>
      <c r="AS26">
        <v>4.7081999999999997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2601.5407530000002</v>
      </c>
    </row>
    <row r="27" spans="1:117">
      <c r="A27" t="s">
        <v>69</v>
      </c>
      <c r="B27">
        <v>0</v>
      </c>
      <c r="C27">
        <v>15.225</v>
      </c>
      <c r="D27">
        <v>29.4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46.031999999999996</v>
      </c>
      <c r="K27">
        <v>679.49316799999997</v>
      </c>
      <c r="L27">
        <v>435.435</v>
      </c>
      <c r="M27">
        <v>92</v>
      </c>
      <c r="N27">
        <v>118.125</v>
      </c>
      <c r="O27">
        <v>61.832811999999997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1.1000000000000001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8.8740000000000006</v>
      </c>
      <c r="AG27">
        <v>43.894799999999996</v>
      </c>
      <c r="AH27">
        <v>23.390899999999998</v>
      </c>
      <c r="AI27">
        <v>0</v>
      </c>
      <c r="AJ27">
        <v>0</v>
      </c>
      <c r="AK27">
        <v>54.567</v>
      </c>
      <c r="AL27">
        <v>2.9049999999999998</v>
      </c>
      <c r="AM27">
        <v>0</v>
      </c>
      <c r="AN27">
        <v>0.66954999999999998</v>
      </c>
      <c r="AO27">
        <v>0</v>
      </c>
      <c r="AP27">
        <v>0.38429999999999997</v>
      </c>
      <c r="AQ27">
        <v>28.35</v>
      </c>
      <c r="AR27">
        <v>3.3119999999999998</v>
      </c>
      <c r="AS27">
        <v>4.7081999999999997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2596.1199530000004</v>
      </c>
    </row>
    <row r="28" spans="1:117">
      <c r="A28" t="s">
        <v>70</v>
      </c>
      <c r="B28">
        <v>0</v>
      </c>
      <c r="C28">
        <v>15.225</v>
      </c>
      <c r="D28">
        <v>29.4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46.031999999999996</v>
      </c>
      <c r="K28">
        <v>679.49316799999997</v>
      </c>
      <c r="L28">
        <v>435.435</v>
      </c>
      <c r="M28">
        <v>92</v>
      </c>
      <c r="N28">
        <v>118.125</v>
      </c>
      <c r="O28">
        <v>61.832811999999997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1.1000000000000001</v>
      </c>
      <c r="AA28">
        <v>0</v>
      </c>
      <c r="AB28">
        <v>3.3325</v>
      </c>
      <c r="AC28">
        <v>0</v>
      </c>
      <c r="AD28">
        <v>8.5864999999999991</v>
      </c>
      <c r="AE28">
        <v>16.478852</v>
      </c>
      <c r="AF28">
        <v>17.748000000000001</v>
      </c>
      <c r="AG28">
        <v>43.894799999999996</v>
      </c>
      <c r="AH28">
        <v>46.781799999999997</v>
      </c>
      <c r="AI28">
        <v>0</v>
      </c>
      <c r="AJ28">
        <v>0</v>
      </c>
      <c r="AK28">
        <v>54.567</v>
      </c>
      <c r="AL28">
        <v>2.9049999999999998</v>
      </c>
      <c r="AM28">
        <v>0</v>
      </c>
      <c r="AN28">
        <v>0.66954999999999998</v>
      </c>
      <c r="AO28">
        <v>0</v>
      </c>
      <c r="AP28">
        <v>0.38429999999999997</v>
      </c>
      <c r="AQ28">
        <v>42.524999999999999</v>
      </c>
      <c r="AR28">
        <v>3.3119999999999998</v>
      </c>
      <c r="AS28">
        <v>4.7081999999999997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2654.478853000001</v>
      </c>
    </row>
    <row r="29" spans="1:117">
      <c r="A29" t="s">
        <v>71</v>
      </c>
      <c r="B29">
        <v>0</v>
      </c>
      <c r="C29">
        <v>15.225</v>
      </c>
      <c r="D29">
        <v>29.4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46.031999999999996</v>
      </c>
      <c r="K29">
        <v>679.49316799999997</v>
      </c>
      <c r="L29">
        <v>435.435</v>
      </c>
      <c r="M29">
        <v>92</v>
      </c>
      <c r="N29">
        <v>118.125</v>
      </c>
      <c r="O29">
        <v>61.832811999999997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7.9</v>
      </c>
      <c r="AB29">
        <v>13.17004</v>
      </c>
      <c r="AC29">
        <v>0</v>
      </c>
      <c r="AD29">
        <v>17.172999999999998</v>
      </c>
      <c r="AE29">
        <v>16.478852</v>
      </c>
      <c r="AF29">
        <v>26.622</v>
      </c>
      <c r="AG29">
        <v>43.894799999999996</v>
      </c>
      <c r="AH29">
        <v>70.172700000000006</v>
      </c>
      <c r="AI29">
        <v>0</v>
      </c>
      <c r="AJ29">
        <v>0</v>
      </c>
      <c r="AK29">
        <v>54.567</v>
      </c>
      <c r="AL29">
        <v>12.782</v>
      </c>
      <c r="AM29">
        <v>5.2786799999999996</v>
      </c>
      <c r="AN29">
        <v>0.66954999999999998</v>
      </c>
      <c r="AO29">
        <v>0</v>
      </c>
      <c r="AP29">
        <v>0.38429999999999997</v>
      </c>
      <c r="AQ29">
        <v>42.524999999999999</v>
      </c>
      <c r="AR29">
        <v>3.3119999999999998</v>
      </c>
      <c r="AS29">
        <v>4.7081999999999997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2728.2234730000005</v>
      </c>
    </row>
    <row r="30" spans="1:117">
      <c r="A30" t="s">
        <v>72</v>
      </c>
      <c r="B30">
        <v>0</v>
      </c>
      <c r="C30">
        <v>15.225</v>
      </c>
      <c r="D30">
        <v>29.4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46.031999999999996</v>
      </c>
      <c r="K30">
        <v>679.49316799999997</v>
      </c>
      <c r="L30">
        <v>435.435</v>
      </c>
      <c r="M30">
        <v>92</v>
      </c>
      <c r="N30">
        <v>118.125</v>
      </c>
      <c r="O30">
        <v>61.832811999999997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19.5624</v>
      </c>
      <c r="AA30">
        <v>20.198720000000002</v>
      </c>
      <c r="AB30">
        <v>26.34008</v>
      </c>
      <c r="AC30">
        <v>0</v>
      </c>
      <c r="AD30">
        <v>26.42</v>
      </c>
      <c r="AE30">
        <v>32.957704</v>
      </c>
      <c r="AF30">
        <v>35.496000000000002</v>
      </c>
      <c r="AG30">
        <v>43.894799999999996</v>
      </c>
      <c r="AH30">
        <v>93.563599999999994</v>
      </c>
      <c r="AI30">
        <v>0</v>
      </c>
      <c r="AJ30">
        <v>0</v>
      </c>
      <c r="AK30">
        <v>54.567</v>
      </c>
      <c r="AL30">
        <v>55.776000000000003</v>
      </c>
      <c r="AM30">
        <v>10.557359999999999</v>
      </c>
      <c r="AN30">
        <v>0.66954999999999998</v>
      </c>
      <c r="AO30">
        <v>0</v>
      </c>
      <c r="AP30">
        <v>0.38429999999999997</v>
      </c>
      <c r="AQ30">
        <v>42.524999999999999</v>
      </c>
      <c r="AR30">
        <v>3.3119999999999998</v>
      </c>
      <c r="AS30">
        <v>4.7081999999999997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2878.4180649999998</v>
      </c>
    </row>
    <row r="31" spans="1:117">
      <c r="A31" t="s">
        <v>73</v>
      </c>
      <c r="B31">
        <v>0</v>
      </c>
      <c r="C31">
        <v>15.225</v>
      </c>
      <c r="D31">
        <v>29.4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46.031999999999996</v>
      </c>
      <c r="K31">
        <v>679.49316799999997</v>
      </c>
      <c r="L31">
        <v>435.435</v>
      </c>
      <c r="M31">
        <v>92</v>
      </c>
      <c r="N31">
        <v>118.125</v>
      </c>
      <c r="O31">
        <v>61.832811999999997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19.5624</v>
      </c>
      <c r="AA31">
        <v>28.09872</v>
      </c>
      <c r="AB31">
        <v>26.34008</v>
      </c>
      <c r="AC31">
        <v>0</v>
      </c>
      <c r="AD31">
        <v>26.42</v>
      </c>
      <c r="AE31">
        <v>32.957704</v>
      </c>
      <c r="AF31">
        <v>35.496000000000002</v>
      </c>
      <c r="AG31">
        <v>43.894799999999996</v>
      </c>
      <c r="AH31">
        <v>93.563599999999994</v>
      </c>
      <c r="AI31">
        <v>0</v>
      </c>
      <c r="AJ31">
        <v>0</v>
      </c>
      <c r="AK31">
        <v>54.567</v>
      </c>
      <c r="AL31">
        <v>55.776000000000003</v>
      </c>
      <c r="AM31">
        <v>15.804048</v>
      </c>
      <c r="AN31">
        <v>0.66954999999999998</v>
      </c>
      <c r="AO31">
        <v>0</v>
      </c>
      <c r="AP31">
        <v>0.38429999999999997</v>
      </c>
      <c r="AQ31">
        <v>42.524999999999999</v>
      </c>
      <c r="AR31">
        <v>3.3119999999999998</v>
      </c>
      <c r="AS31">
        <v>4.7081999999999997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2891.5647530000001</v>
      </c>
    </row>
    <row r="32" spans="1:117">
      <c r="A32" t="s">
        <v>74</v>
      </c>
      <c r="B32">
        <v>0</v>
      </c>
      <c r="C32">
        <v>15.225</v>
      </c>
      <c r="D32">
        <v>29.4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46.031999999999996</v>
      </c>
      <c r="K32">
        <v>679.49316799999997</v>
      </c>
      <c r="L32">
        <v>435.435</v>
      </c>
      <c r="M32">
        <v>92</v>
      </c>
      <c r="N32">
        <v>118.125</v>
      </c>
      <c r="O32">
        <v>61.832811999999997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26.42</v>
      </c>
      <c r="AE32">
        <v>32.957704</v>
      </c>
      <c r="AF32">
        <v>35.496000000000002</v>
      </c>
      <c r="AG32">
        <v>43.894799999999996</v>
      </c>
      <c r="AH32">
        <v>93.563599999999994</v>
      </c>
      <c r="AI32">
        <v>0</v>
      </c>
      <c r="AJ32">
        <v>0</v>
      </c>
      <c r="AK32">
        <v>54.567</v>
      </c>
      <c r="AL32">
        <v>55.776000000000003</v>
      </c>
      <c r="AM32">
        <v>15.804048</v>
      </c>
      <c r="AN32">
        <v>0.66954999999999998</v>
      </c>
      <c r="AO32">
        <v>0</v>
      </c>
      <c r="AP32">
        <v>0.38429999999999997</v>
      </c>
      <c r="AQ32">
        <v>42.524999999999999</v>
      </c>
      <c r="AR32">
        <v>3.3119999999999998</v>
      </c>
      <c r="AS32">
        <v>4.7081999999999997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2885.0439530000003</v>
      </c>
    </row>
    <row r="33" spans="1:117">
      <c r="A33" t="s">
        <v>75</v>
      </c>
      <c r="B33">
        <v>0</v>
      </c>
      <c r="C33">
        <v>15.225</v>
      </c>
      <c r="D33">
        <v>29.4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46.031999999999996</v>
      </c>
      <c r="K33">
        <v>679.49316799999997</v>
      </c>
      <c r="L33">
        <v>435.435</v>
      </c>
      <c r="M33">
        <v>92</v>
      </c>
      <c r="N33">
        <v>118.125</v>
      </c>
      <c r="O33">
        <v>61.832811999999997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26.42</v>
      </c>
      <c r="AE33">
        <v>32.957704</v>
      </c>
      <c r="AF33">
        <v>35.496000000000002</v>
      </c>
      <c r="AG33">
        <v>43.894799999999996</v>
      </c>
      <c r="AH33">
        <v>93.563599999999994</v>
      </c>
      <c r="AI33">
        <v>0</v>
      </c>
      <c r="AJ33">
        <v>0</v>
      </c>
      <c r="AK33">
        <v>54.567</v>
      </c>
      <c r="AL33">
        <v>55.776000000000003</v>
      </c>
      <c r="AM33">
        <v>15.804048</v>
      </c>
      <c r="AN33">
        <v>0.66954999999999998</v>
      </c>
      <c r="AO33">
        <v>0</v>
      </c>
      <c r="AP33">
        <v>0.38429999999999997</v>
      </c>
      <c r="AQ33">
        <v>42.524999999999999</v>
      </c>
      <c r="AR33">
        <v>3.3119999999999998</v>
      </c>
      <c r="AS33">
        <v>4.7081999999999997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2885.0439530000003</v>
      </c>
    </row>
    <row r="34" spans="1:117">
      <c r="A34" t="s">
        <v>76</v>
      </c>
      <c r="B34">
        <v>0</v>
      </c>
      <c r="C34">
        <v>15.225</v>
      </c>
      <c r="D34">
        <v>29.4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46.031999999999996</v>
      </c>
      <c r="K34">
        <v>679.49316799999997</v>
      </c>
      <c r="L34">
        <v>435.435</v>
      </c>
      <c r="M34">
        <v>92</v>
      </c>
      <c r="N34">
        <v>118.125</v>
      </c>
      <c r="O34">
        <v>61.832811999999997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28.09872</v>
      </c>
      <c r="AB34">
        <v>26.34008</v>
      </c>
      <c r="AC34">
        <v>0</v>
      </c>
      <c r="AD34">
        <v>26.42</v>
      </c>
      <c r="AE34">
        <v>32.957704</v>
      </c>
      <c r="AF34">
        <v>35.496000000000002</v>
      </c>
      <c r="AG34">
        <v>43.894799999999996</v>
      </c>
      <c r="AH34">
        <v>93.563599999999994</v>
      </c>
      <c r="AI34">
        <v>0</v>
      </c>
      <c r="AJ34">
        <v>0</v>
      </c>
      <c r="AK34">
        <v>54.567</v>
      </c>
      <c r="AL34">
        <v>41.832000000000001</v>
      </c>
      <c r="AM34">
        <v>15.804048</v>
      </c>
      <c r="AN34">
        <v>0.66954999999999998</v>
      </c>
      <c r="AO34">
        <v>0</v>
      </c>
      <c r="AP34">
        <v>0.38429999999999997</v>
      </c>
      <c r="AQ34">
        <v>42.524999999999999</v>
      </c>
      <c r="AR34">
        <v>38.64</v>
      </c>
      <c r="AS34">
        <v>4.7081999999999997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2906.4279530000003</v>
      </c>
    </row>
    <row r="35" spans="1:117">
      <c r="A35" t="s">
        <v>77</v>
      </c>
      <c r="B35">
        <v>0</v>
      </c>
      <c r="C35">
        <v>15.225</v>
      </c>
      <c r="D35">
        <v>29.4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46.031999999999996</v>
      </c>
      <c r="K35">
        <v>679.49316799999997</v>
      </c>
      <c r="L35">
        <v>435.435</v>
      </c>
      <c r="M35">
        <v>92</v>
      </c>
      <c r="N35">
        <v>118.125</v>
      </c>
      <c r="O35">
        <v>61.832811999999997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28.09872</v>
      </c>
      <c r="AB35">
        <v>26.34008</v>
      </c>
      <c r="AC35">
        <v>0</v>
      </c>
      <c r="AD35">
        <v>18.229800000000001</v>
      </c>
      <c r="AE35">
        <v>32.957704</v>
      </c>
      <c r="AF35">
        <v>35.496000000000002</v>
      </c>
      <c r="AG35">
        <v>43.894799999999996</v>
      </c>
      <c r="AH35">
        <v>93.563599999999994</v>
      </c>
      <c r="AI35">
        <v>0</v>
      </c>
      <c r="AJ35">
        <v>0</v>
      </c>
      <c r="AK35">
        <v>54.567</v>
      </c>
      <c r="AL35">
        <v>41.832000000000001</v>
      </c>
      <c r="AM35">
        <v>15.804048</v>
      </c>
      <c r="AN35">
        <v>0.66954999999999998</v>
      </c>
      <c r="AO35">
        <v>0</v>
      </c>
      <c r="AP35">
        <v>0.38429999999999997</v>
      </c>
      <c r="AQ35">
        <v>42.524999999999999</v>
      </c>
      <c r="AR35">
        <v>38.64</v>
      </c>
      <c r="AS35">
        <v>4.7081999999999997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2898.2377530000003</v>
      </c>
    </row>
    <row r="36" spans="1:117">
      <c r="A36" t="s">
        <v>78</v>
      </c>
      <c r="B36">
        <v>0</v>
      </c>
      <c r="C36">
        <v>15.225</v>
      </c>
      <c r="D36">
        <v>29.4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46.031999999999996</v>
      </c>
      <c r="K36">
        <v>679.49316799999997</v>
      </c>
      <c r="L36">
        <v>435.435</v>
      </c>
      <c r="M36">
        <v>92</v>
      </c>
      <c r="N36">
        <v>118.125</v>
      </c>
      <c r="O36">
        <v>61.832811999999997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9.1149000000000004</v>
      </c>
      <c r="AE36">
        <v>16.478852</v>
      </c>
      <c r="AF36">
        <v>19.72</v>
      </c>
      <c r="AG36">
        <v>43.894799999999996</v>
      </c>
      <c r="AH36">
        <v>93.563599999999994</v>
      </c>
      <c r="AI36">
        <v>0</v>
      </c>
      <c r="AJ36">
        <v>0</v>
      </c>
      <c r="AK36">
        <v>54.567</v>
      </c>
      <c r="AL36">
        <v>6.9720000000000004</v>
      </c>
      <c r="AM36">
        <v>0</v>
      </c>
      <c r="AN36">
        <v>0.66954999999999998</v>
      </c>
      <c r="AO36">
        <v>0</v>
      </c>
      <c r="AP36">
        <v>0.38429999999999997</v>
      </c>
      <c r="AQ36">
        <v>42.524999999999999</v>
      </c>
      <c r="AR36">
        <v>3.3119999999999998</v>
      </c>
      <c r="AS36">
        <v>4.7081999999999997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2716.5655930000007</v>
      </c>
    </row>
    <row r="37" spans="1:117">
      <c r="A37" t="s">
        <v>79</v>
      </c>
      <c r="B37">
        <v>0</v>
      </c>
      <c r="C37">
        <v>15.225</v>
      </c>
      <c r="D37">
        <v>29.4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46.031999999999996</v>
      </c>
      <c r="K37">
        <v>679.49316799999997</v>
      </c>
      <c r="L37">
        <v>435.435</v>
      </c>
      <c r="M37">
        <v>92</v>
      </c>
      <c r="N37">
        <v>118.125</v>
      </c>
      <c r="O37">
        <v>61.832811999999997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16.478852</v>
      </c>
      <c r="AF37">
        <v>8.8740000000000006</v>
      </c>
      <c r="AG37">
        <v>43.894799999999996</v>
      </c>
      <c r="AH37">
        <v>93.563599999999994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0.66954999999999998</v>
      </c>
      <c r="AO37">
        <v>0</v>
      </c>
      <c r="AP37">
        <v>0.38429999999999997</v>
      </c>
      <c r="AQ37">
        <v>42.524999999999999</v>
      </c>
      <c r="AR37">
        <v>3.3119999999999998</v>
      </c>
      <c r="AS37">
        <v>4.7081999999999997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2691.0270930000006</v>
      </c>
    </row>
    <row r="38" spans="1:117">
      <c r="A38" t="s">
        <v>80</v>
      </c>
      <c r="B38">
        <v>0</v>
      </c>
      <c r="C38">
        <v>15.225</v>
      </c>
      <c r="D38">
        <v>29.4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46.031999999999996</v>
      </c>
      <c r="K38">
        <v>679.49316799999997</v>
      </c>
      <c r="L38">
        <v>435.435</v>
      </c>
      <c r="M38">
        <v>92</v>
      </c>
      <c r="N38">
        <v>118.125</v>
      </c>
      <c r="O38">
        <v>61.832811999999997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43.894799999999996</v>
      </c>
      <c r="AH38">
        <v>93.563599999999994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0.66954999999999998</v>
      </c>
      <c r="AO38">
        <v>0</v>
      </c>
      <c r="AP38">
        <v>0.38429999999999997</v>
      </c>
      <c r="AQ38">
        <v>42.524999999999999</v>
      </c>
      <c r="AR38">
        <v>3.3119999999999998</v>
      </c>
      <c r="AS38">
        <v>4.7081999999999997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2691.0270930000006</v>
      </c>
    </row>
    <row r="39" spans="1:117">
      <c r="A39" t="s">
        <v>81</v>
      </c>
      <c r="B39">
        <v>0</v>
      </c>
      <c r="C39">
        <v>15.225</v>
      </c>
      <c r="D39">
        <v>29.4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46.031999999999996</v>
      </c>
      <c r="K39">
        <v>679.49316799999997</v>
      </c>
      <c r="L39">
        <v>435.435</v>
      </c>
      <c r="M39">
        <v>92</v>
      </c>
      <c r="N39">
        <v>118.125</v>
      </c>
      <c r="O39">
        <v>61.832811999999997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43.894799999999996</v>
      </c>
      <c r="AH39">
        <v>70.172700000000006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0.66954999999999998</v>
      </c>
      <c r="AO39">
        <v>0</v>
      </c>
      <c r="AP39">
        <v>0.38429999999999997</v>
      </c>
      <c r="AQ39">
        <v>28.35</v>
      </c>
      <c r="AR39">
        <v>3.3119999999999998</v>
      </c>
      <c r="AS39">
        <v>4.7081999999999997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2653.4611930000005</v>
      </c>
    </row>
    <row r="40" spans="1:117">
      <c r="A40" t="s">
        <v>82</v>
      </c>
      <c r="B40">
        <v>0</v>
      </c>
      <c r="C40">
        <v>15.225</v>
      </c>
      <c r="D40">
        <v>29.4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46.031999999999996</v>
      </c>
      <c r="K40">
        <v>679.49316799999997</v>
      </c>
      <c r="L40">
        <v>435.435</v>
      </c>
      <c r="M40">
        <v>92</v>
      </c>
      <c r="N40">
        <v>118.125</v>
      </c>
      <c r="O40">
        <v>61.832811999999997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43.894799999999996</v>
      </c>
      <c r="AH40">
        <v>46.781799999999997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0.66954999999999998</v>
      </c>
      <c r="AO40">
        <v>0</v>
      </c>
      <c r="AP40">
        <v>0.38429999999999997</v>
      </c>
      <c r="AQ40">
        <v>28.35</v>
      </c>
      <c r="AR40">
        <v>3.3119999999999998</v>
      </c>
      <c r="AS40">
        <v>4.7081999999999997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2616.9002530000007</v>
      </c>
    </row>
    <row r="41" spans="1:117">
      <c r="A41" t="s">
        <v>83</v>
      </c>
      <c r="B41">
        <v>0</v>
      </c>
      <c r="C41">
        <v>15.225</v>
      </c>
      <c r="D41">
        <v>29.4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46.031999999999996</v>
      </c>
      <c r="K41">
        <v>679.49316799999997</v>
      </c>
      <c r="L41">
        <v>435.435</v>
      </c>
      <c r="M41">
        <v>92</v>
      </c>
      <c r="N41">
        <v>118.125</v>
      </c>
      <c r="O41">
        <v>61.832811999999997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43.894799999999996</v>
      </c>
      <c r="AH41">
        <v>46.781799999999997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0.66954999999999998</v>
      </c>
      <c r="AO41">
        <v>0</v>
      </c>
      <c r="AP41">
        <v>0.38429999999999997</v>
      </c>
      <c r="AQ41">
        <v>28.35</v>
      </c>
      <c r="AR41">
        <v>38.64</v>
      </c>
      <c r="AS41">
        <v>4.7081999999999997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2652.2282530000007</v>
      </c>
    </row>
    <row r="42" spans="1:117">
      <c r="A42" t="s">
        <v>84</v>
      </c>
      <c r="B42">
        <v>0</v>
      </c>
      <c r="C42">
        <v>15.225</v>
      </c>
      <c r="D42">
        <v>29.4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46.031999999999996</v>
      </c>
      <c r="K42">
        <v>679.49316799999997</v>
      </c>
      <c r="L42">
        <v>435.435</v>
      </c>
      <c r="M42">
        <v>92</v>
      </c>
      <c r="N42">
        <v>118.125</v>
      </c>
      <c r="O42">
        <v>61.832811999999997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1.9245000000000001</v>
      </c>
      <c r="AF42">
        <v>8.8740000000000006</v>
      </c>
      <c r="AG42">
        <v>43.894799999999996</v>
      </c>
      <c r="AH42">
        <v>23.390899999999998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0.66954999999999998</v>
      </c>
      <c r="AO42">
        <v>0</v>
      </c>
      <c r="AP42">
        <v>0.38429999999999997</v>
      </c>
      <c r="AQ42">
        <v>28.35</v>
      </c>
      <c r="AR42">
        <v>38.64</v>
      </c>
      <c r="AS42">
        <v>4.7081999999999997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2614.2830010000002</v>
      </c>
    </row>
    <row r="43" spans="1:117">
      <c r="A43" t="s">
        <v>85</v>
      </c>
      <c r="B43">
        <v>0</v>
      </c>
      <c r="C43">
        <v>15.225</v>
      </c>
      <c r="D43">
        <v>29.4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46.031999999999996</v>
      </c>
      <c r="K43">
        <v>679.49316799999997</v>
      </c>
      <c r="L43">
        <v>435.435</v>
      </c>
      <c r="M43">
        <v>92</v>
      </c>
      <c r="N43">
        <v>118.125</v>
      </c>
      <c r="O43">
        <v>61.832811999999997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8.8740000000000006</v>
      </c>
      <c r="AG43">
        <v>43.894799999999996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0.66954999999999998</v>
      </c>
      <c r="AO43">
        <v>0</v>
      </c>
      <c r="AP43">
        <v>0.64049999999999996</v>
      </c>
      <c r="AQ43">
        <v>28.35</v>
      </c>
      <c r="AR43">
        <v>2.2080000000000002</v>
      </c>
      <c r="AS43">
        <v>4.7081999999999997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2554.7163010000004</v>
      </c>
    </row>
    <row r="44" spans="1:117">
      <c r="A44" t="s">
        <v>86</v>
      </c>
      <c r="B44">
        <v>0</v>
      </c>
      <c r="C44">
        <v>15.225</v>
      </c>
      <c r="D44">
        <v>29.4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46.031999999999996</v>
      </c>
      <c r="K44">
        <v>679.49316799999997</v>
      </c>
      <c r="L44">
        <v>435.435</v>
      </c>
      <c r="M44">
        <v>92</v>
      </c>
      <c r="N44">
        <v>118.125</v>
      </c>
      <c r="O44">
        <v>61.832811999999997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8.8740000000000006</v>
      </c>
      <c r="AG44">
        <v>43.894799999999996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0.66954999999999998</v>
      </c>
      <c r="AO44">
        <v>0</v>
      </c>
      <c r="AP44">
        <v>0.64049999999999996</v>
      </c>
      <c r="AQ44">
        <v>28.35</v>
      </c>
      <c r="AR44">
        <v>2.2080000000000002</v>
      </c>
      <c r="AS44">
        <v>4.7081999999999997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2554.7163010000004</v>
      </c>
    </row>
    <row r="45" spans="1:117">
      <c r="A45" t="s">
        <v>87</v>
      </c>
      <c r="B45">
        <v>0</v>
      </c>
      <c r="C45">
        <v>15.225</v>
      </c>
      <c r="D45">
        <v>29.4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46.031999999999996</v>
      </c>
      <c r="K45">
        <v>679.49316799999997</v>
      </c>
      <c r="L45">
        <v>435.435</v>
      </c>
      <c r="M45">
        <v>92</v>
      </c>
      <c r="N45">
        <v>118.125</v>
      </c>
      <c r="O45">
        <v>61.832811999999997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8.8740000000000006</v>
      </c>
      <c r="AG45">
        <v>43.894799999999996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0.66954999999999998</v>
      </c>
      <c r="AO45">
        <v>0</v>
      </c>
      <c r="AP45">
        <v>0.64049999999999996</v>
      </c>
      <c r="AQ45">
        <v>14.175000000000001</v>
      </c>
      <c r="AR45">
        <v>2.2080000000000002</v>
      </c>
      <c r="AS45">
        <v>4.7081999999999997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2540.5413010000007</v>
      </c>
    </row>
    <row r="46" spans="1:117">
      <c r="A46" t="s">
        <v>88</v>
      </c>
      <c r="B46">
        <v>0</v>
      </c>
      <c r="C46">
        <v>15.225</v>
      </c>
      <c r="D46">
        <v>29.4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46.031999999999996</v>
      </c>
      <c r="K46">
        <v>679.49316799999997</v>
      </c>
      <c r="L46">
        <v>435.435</v>
      </c>
      <c r="M46">
        <v>92</v>
      </c>
      <c r="N46">
        <v>118.125</v>
      </c>
      <c r="O46">
        <v>61.832811999999997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8.8740000000000006</v>
      </c>
      <c r="AG46">
        <v>43.894799999999996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0.66954999999999998</v>
      </c>
      <c r="AO46">
        <v>0</v>
      </c>
      <c r="AP46">
        <v>0.64049999999999996</v>
      </c>
      <c r="AQ46">
        <v>14.175000000000001</v>
      </c>
      <c r="AR46">
        <v>2.2080000000000002</v>
      </c>
      <c r="AS46">
        <v>4.7081999999999997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2540.5413010000007</v>
      </c>
    </row>
    <row r="47" spans="1:117">
      <c r="A47" t="s">
        <v>89</v>
      </c>
      <c r="B47">
        <v>0</v>
      </c>
      <c r="C47">
        <v>14.7</v>
      </c>
      <c r="D47">
        <v>29.4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46.031999999999996</v>
      </c>
      <c r="K47">
        <v>679.49316799999997</v>
      </c>
      <c r="L47">
        <v>435.435</v>
      </c>
      <c r="M47">
        <v>92</v>
      </c>
      <c r="N47">
        <v>118.125</v>
      </c>
      <c r="O47">
        <v>61.832811999999997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8.8740000000000006</v>
      </c>
      <c r="AG47">
        <v>43.894799999999996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0.66954999999999998</v>
      </c>
      <c r="AO47">
        <v>0</v>
      </c>
      <c r="AP47">
        <v>0</v>
      </c>
      <c r="AQ47">
        <v>0</v>
      </c>
      <c r="AR47">
        <v>2.2080000000000002</v>
      </c>
      <c r="AS47">
        <v>4.7081999999999997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2525.2008010000009</v>
      </c>
    </row>
    <row r="48" spans="1:117">
      <c r="A48" t="s">
        <v>90</v>
      </c>
      <c r="B48">
        <v>0</v>
      </c>
      <c r="C48">
        <v>14.7</v>
      </c>
      <c r="D48">
        <v>29.4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46.031999999999996</v>
      </c>
      <c r="K48">
        <v>679.49316799999997</v>
      </c>
      <c r="L48">
        <v>435.435</v>
      </c>
      <c r="M48">
        <v>92</v>
      </c>
      <c r="N48">
        <v>118.125</v>
      </c>
      <c r="O48">
        <v>61.832811999999997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8.8740000000000006</v>
      </c>
      <c r="AG48">
        <v>43.894799999999996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0.66954999999999998</v>
      </c>
      <c r="AO48">
        <v>0</v>
      </c>
      <c r="AP48">
        <v>0</v>
      </c>
      <c r="AQ48">
        <v>0</v>
      </c>
      <c r="AR48">
        <v>2.2080000000000002</v>
      </c>
      <c r="AS48">
        <v>4.7081999999999997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2525.2008010000009</v>
      </c>
    </row>
    <row r="49" spans="1:117">
      <c r="A49" t="s">
        <v>91</v>
      </c>
      <c r="B49">
        <v>0</v>
      </c>
      <c r="C49">
        <v>14.7</v>
      </c>
      <c r="D49">
        <v>29.4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46.031999999999996</v>
      </c>
      <c r="K49">
        <v>679.49316799999997</v>
      </c>
      <c r="L49">
        <v>435.435</v>
      </c>
      <c r="M49">
        <v>92</v>
      </c>
      <c r="N49">
        <v>118.125</v>
      </c>
      <c r="O49">
        <v>61.832811999999997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8.8740000000000006</v>
      </c>
      <c r="AG49">
        <v>43.894799999999996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0.66954999999999998</v>
      </c>
      <c r="AO49">
        <v>0</v>
      </c>
      <c r="AP49">
        <v>0</v>
      </c>
      <c r="AQ49">
        <v>0</v>
      </c>
      <c r="AR49">
        <v>2.2080000000000002</v>
      </c>
      <c r="AS49">
        <v>4.7081999999999997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2525.2008010000009</v>
      </c>
    </row>
    <row r="50" spans="1:117">
      <c r="A50" t="s">
        <v>92</v>
      </c>
      <c r="B50">
        <v>0</v>
      </c>
      <c r="C50">
        <v>14.7</v>
      </c>
      <c r="D50">
        <v>29.4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46.031999999999996</v>
      </c>
      <c r="K50">
        <v>679.49316799999997</v>
      </c>
      <c r="L50">
        <v>435.435</v>
      </c>
      <c r="M50">
        <v>92</v>
      </c>
      <c r="N50">
        <v>118.125</v>
      </c>
      <c r="O50">
        <v>61.832811999999997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8.8740000000000006</v>
      </c>
      <c r="AG50">
        <v>43.894799999999996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0.66954999999999998</v>
      </c>
      <c r="AO50">
        <v>0</v>
      </c>
      <c r="AP50">
        <v>0</v>
      </c>
      <c r="AQ50">
        <v>0</v>
      </c>
      <c r="AR50">
        <v>2.2080000000000002</v>
      </c>
      <c r="AS50">
        <v>4.7081999999999997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2525.2008010000009</v>
      </c>
    </row>
    <row r="51" spans="1:117">
      <c r="A51" t="s">
        <v>93</v>
      </c>
      <c r="B51">
        <v>0</v>
      </c>
      <c r="C51">
        <v>14.7</v>
      </c>
      <c r="D51">
        <v>29.4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46.031999999999996</v>
      </c>
      <c r="K51">
        <v>679.49316799999997</v>
      </c>
      <c r="L51">
        <v>435.435</v>
      </c>
      <c r="M51">
        <v>92</v>
      </c>
      <c r="N51">
        <v>118.125</v>
      </c>
      <c r="O51">
        <v>61.832811999999997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8.8740000000000006</v>
      </c>
      <c r="AG51">
        <v>43.894799999999996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0.66954999999999998</v>
      </c>
      <c r="AO51">
        <v>0</v>
      </c>
      <c r="AP51">
        <v>0</v>
      </c>
      <c r="AQ51">
        <v>0</v>
      </c>
      <c r="AR51">
        <v>2.2080000000000002</v>
      </c>
      <c r="AS51">
        <v>4.7081999999999997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2525.2008010000009</v>
      </c>
    </row>
    <row r="52" spans="1:117">
      <c r="A52" t="s">
        <v>94</v>
      </c>
      <c r="B52">
        <v>0</v>
      </c>
      <c r="C52">
        <v>14.7</v>
      </c>
      <c r="D52">
        <v>29.4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46.031999999999996</v>
      </c>
      <c r="K52">
        <v>679.49316799999997</v>
      </c>
      <c r="L52">
        <v>435.435</v>
      </c>
      <c r="M52">
        <v>92</v>
      </c>
      <c r="N52">
        <v>118.125</v>
      </c>
      <c r="O52">
        <v>61.832811999999997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8.8740000000000006</v>
      </c>
      <c r="AG52">
        <v>43.894799999999996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0.66954999999999998</v>
      </c>
      <c r="AO52">
        <v>0</v>
      </c>
      <c r="AP52">
        <v>0</v>
      </c>
      <c r="AQ52">
        <v>0</v>
      </c>
      <c r="AR52">
        <v>2.2080000000000002</v>
      </c>
      <c r="AS52">
        <v>4.7081999999999997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2525.2008010000009</v>
      </c>
    </row>
    <row r="53" spans="1:117">
      <c r="A53" t="s">
        <v>95</v>
      </c>
      <c r="B53">
        <v>0</v>
      </c>
      <c r="C53">
        <v>14.7</v>
      </c>
      <c r="D53">
        <v>29.4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46.031999999999996</v>
      </c>
      <c r="K53">
        <v>679.49316799999997</v>
      </c>
      <c r="L53">
        <v>435.435</v>
      </c>
      <c r="M53">
        <v>92</v>
      </c>
      <c r="N53">
        <v>118.125</v>
      </c>
      <c r="O53">
        <v>61.832811999999997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8.8740000000000006</v>
      </c>
      <c r="AG53">
        <v>43.894799999999996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0.66954999999999998</v>
      </c>
      <c r="AO53">
        <v>0</v>
      </c>
      <c r="AP53">
        <v>2.0495999999999999</v>
      </c>
      <c r="AQ53">
        <v>0</v>
      </c>
      <c r="AR53">
        <v>2.2080000000000002</v>
      </c>
      <c r="AS53">
        <v>4.7081999999999997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2527.2504010000007</v>
      </c>
    </row>
    <row r="54" spans="1:117">
      <c r="A54" t="s">
        <v>96</v>
      </c>
      <c r="B54">
        <v>0</v>
      </c>
      <c r="C54">
        <v>14.7</v>
      </c>
      <c r="D54">
        <v>29.4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46.031999999999996</v>
      </c>
      <c r="K54">
        <v>679.49316799999997</v>
      </c>
      <c r="L54">
        <v>435.435</v>
      </c>
      <c r="M54">
        <v>92</v>
      </c>
      <c r="N54">
        <v>118.125</v>
      </c>
      <c r="O54">
        <v>61.832811999999997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8.8740000000000006</v>
      </c>
      <c r="AG54">
        <v>43.894799999999996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0.66954999999999998</v>
      </c>
      <c r="AO54">
        <v>0</v>
      </c>
      <c r="AP54">
        <v>2.0495999999999999</v>
      </c>
      <c r="AQ54">
        <v>0</v>
      </c>
      <c r="AR54">
        <v>4.4160000000000004</v>
      </c>
      <c r="AS54">
        <v>4.7081999999999997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2529.4584010000008</v>
      </c>
    </row>
    <row r="55" spans="1:117">
      <c r="A55" t="s">
        <v>97</v>
      </c>
      <c r="B55">
        <v>0</v>
      </c>
      <c r="C55">
        <v>14.7</v>
      </c>
      <c r="D55">
        <v>29.4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46.031999999999996</v>
      </c>
      <c r="K55">
        <v>679.49316799999997</v>
      </c>
      <c r="L55">
        <v>435.435</v>
      </c>
      <c r="M55">
        <v>92</v>
      </c>
      <c r="N55">
        <v>118.125</v>
      </c>
      <c r="O55">
        <v>61.832811999999997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8.8740000000000006</v>
      </c>
      <c r="AG55">
        <v>43.894799999999996</v>
      </c>
      <c r="AH55">
        <v>0</v>
      </c>
      <c r="AI55">
        <v>0</v>
      </c>
      <c r="AJ55">
        <v>0</v>
      </c>
      <c r="AK55">
        <v>54.567</v>
      </c>
      <c r="AL55">
        <v>2.5564</v>
      </c>
      <c r="AM55">
        <v>0</v>
      </c>
      <c r="AN55">
        <v>0.66954999999999998</v>
      </c>
      <c r="AO55">
        <v>0</v>
      </c>
      <c r="AP55">
        <v>2.0495999999999999</v>
      </c>
      <c r="AQ55">
        <v>0</v>
      </c>
      <c r="AR55">
        <v>38.64</v>
      </c>
      <c r="AS55">
        <v>4.7081999999999997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2564.8444010000003</v>
      </c>
    </row>
    <row r="56" spans="1:117">
      <c r="A56" t="s">
        <v>98</v>
      </c>
      <c r="B56">
        <v>0</v>
      </c>
      <c r="C56">
        <v>14.7</v>
      </c>
      <c r="D56">
        <v>29.4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46.031999999999996</v>
      </c>
      <c r="K56">
        <v>679.49316799999997</v>
      </c>
      <c r="L56">
        <v>435.435</v>
      </c>
      <c r="M56">
        <v>92</v>
      </c>
      <c r="N56">
        <v>118.125</v>
      </c>
      <c r="O56">
        <v>61.832811999999997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8.8740000000000006</v>
      </c>
      <c r="AG56">
        <v>43.894799999999996</v>
      </c>
      <c r="AH56">
        <v>0</v>
      </c>
      <c r="AI56">
        <v>0</v>
      </c>
      <c r="AJ56">
        <v>0</v>
      </c>
      <c r="AK56">
        <v>54.567</v>
      </c>
      <c r="AL56">
        <v>2.5564</v>
      </c>
      <c r="AM56">
        <v>0</v>
      </c>
      <c r="AN56">
        <v>0.66954999999999998</v>
      </c>
      <c r="AO56">
        <v>0</v>
      </c>
      <c r="AP56">
        <v>2.0495999999999999</v>
      </c>
      <c r="AQ56">
        <v>0</v>
      </c>
      <c r="AR56">
        <v>38.64</v>
      </c>
      <c r="AS56">
        <v>4.7081999999999997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2564.8444010000003</v>
      </c>
    </row>
    <row r="57" spans="1:117">
      <c r="A57" t="s">
        <v>99</v>
      </c>
      <c r="B57">
        <v>0</v>
      </c>
      <c r="C57">
        <v>14.7</v>
      </c>
      <c r="D57">
        <v>29.4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46.031999999999996</v>
      </c>
      <c r="K57">
        <v>679.49316799999997</v>
      </c>
      <c r="L57">
        <v>435.435</v>
      </c>
      <c r="M57">
        <v>92</v>
      </c>
      <c r="N57">
        <v>118.125</v>
      </c>
      <c r="O57">
        <v>61.832811999999997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8.8740000000000006</v>
      </c>
      <c r="AG57">
        <v>43.894799999999996</v>
      </c>
      <c r="AH57">
        <v>0</v>
      </c>
      <c r="AI57">
        <v>0</v>
      </c>
      <c r="AJ57">
        <v>0</v>
      </c>
      <c r="AK57">
        <v>54.567</v>
      </c>
      <c r="AL57">
        <v>2.5564</v>
      </c>
      <c r="AM57">
        <v>0</v>
      </c>
      <c r="AN57">
        <v>0.66954999999999998</v>
      </c>
      <c r="AO57">
        <v>0</v>
      </c>
      <c r="AP57">
        <v>0</v>
      </c>
      <c r="AQ57">
        <v>0</v>
      </c>
      <c r="AR57">
        <v>2.2080000000000002</v>
      </c>
      <c r="AS57">
        <v>4.7081999999999997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2526.3628010000007</v>
      </c>
    </row>
    <row r="58" spans="1:117">
      <c r="A58" t="s">
        <v>100</v>
      </c>
      <c r="B58">
        <v>0</v>
      </c>
      <c r="C58">
        <v>14.7</v>
      </c>
      <c r="D58">
        <v>29.4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46.031999999999996</v>
      </c>
      <c r="K58">
        <v>679.49316799999997</v>
      </c>
      <c r="L58">
        <v>435.435</v>
      </c>
      <c r="M58">
        <v>92</v>
      </c>
      <c r="N58">
        <v>118.125</v>
      </c>
      <c r="O58">
        <v>61.832811999999997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8.8740000000000006</v>
      </c>
      <c r="AG58">
        <v>43.894799999999996</v>
      </c>
      <c r="AH58">
        <v>0</v>
      </c>
      <c r="AI58">
        <v>0</v>
      </c>
      <c r="AJ58">
        <v>0</v>
      </c>
      <c r="AK58">
        <v>54.567</v>
      </c>
      <c r="AL58">
        <v>2.5564</v>
      </c>
      <c r="AM58">
        <v>0</v>
      </c>
      <c r="AN58">
        <v>0.66954999999999998</v>
      </c>
      <c r="AO58">
        <v>0</v>
      </c>
      <c r="AP58">
        <v>0</v>
      </c>
      <c r="AQ58">
        <v>0</v>
      </c>
      <c r="AR58">
        <v>2.2080000000000002</v>
      </c>
      <c r="AS58">
        <v>4.7081999999999997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2526.3628010000007</v>
      </c>
    </row>
    <row r="59" spans="1:117">
      <c r="A59" t="s">
        <v>101</v>
      </c>
      <c r="B59">
        <v>0</v>
      </c>
      <c r="C59">
        <v>14.7</v>
      </c>
      <c r="D59">
        <v>29.4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46.031999999999996</v>
      </c>
      <c r="K59">
        <v>679.49316799999997</v>
      </c>
      <c r="L59">
        <v>435.435</v>
      </c>
      <c r="M59">
        <v>92</v>
      </c>
      <c r="N59">
        <v>118.125</v>
      </c>
      <c r="O59">
        <v>61.832811999999997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8.8740000000000006</v>
      </c>
      <c r="AG59">
        <v>43.894799999999996</v>
      </c>
      <c r="AH59">
        <v>0</v>
      </c>
      <c r="AI59">
        <v>0</v>
      </c>
      <c r="AJ59">
        <v>0</v>
      </c>
      <c r="AK59">
        <v>54.567</v>
      </c>
      <c r="AL59">
        <v>2.5564</v>
      </c>
      <c r="AM59">
        <v>0</v>
      </c>
      <c r="AN59">
        <v>0.66954999999999998</v>
      </c>
      <c r="AO59">
        <v>0</v>
      </c>
      <c r="AP59">
        <v>0</v>
      </c>
      <c r="AQ59">
        <v>14.175000000000001</v>
      </c>
      <c r="AR59">
        <v>2.2080000000000002</v>
      </c>
      <c r="AS59">
        <v>4.7081999999999997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2540.5378010000009</v>
      </c>
    </row>
    <row r="60" spans="1:117">
      <c r="A60" t="s">
        <v>102</v>
      </c>
      <c r="B60">
        <v>0</v>
      </c>
      <c r="C60">
        <v>14.7</v>
      </c>
      <c r="D60">
        <v>29.4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46.031999999999996</v>
      </c>
      <c r="K60">
        <v>679.49316799999997</v>
      </c>
      <c r="L60">
        <v>435.435</v>
      </c>
      <c r="M60">
        <v>92</v>
      </c>
      <c r="N60">
        <v>118.125</v>
      </c>
      <c r="O60">
        <v>61.832811999999997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8.8740000000000006</v>
      </c>
      <c r="AG60">
        <v>43.894799999999996</v>
      </c>
      <c r="AH60">
        <v>0</v>
      </c>
      <c r="AI60">
        <v>0</v>
      </c>
      <c r="AJ60">
        <v>0</v>
      </c>
      <c r="AK60">
        <v>54.567</v>
      </c>
      <c r="AL60">
        <v>2.5564</v>
      </c>
      <c r="AM60">
        <v>0</v>
      </c>
      <c r="AN60">
        <v>0.66954999999999998</v>
      </c>
      <c r="AO60">
        <v>0</v>
      </c>
      <c r="AP60">
        <v>0</v>
      </c>
      <c r="AQ60">
        <v>14.175000000000001</v>
      </c>
      <c r="AR60">
        <v>2.2080000000000002</v>
      </c>
      <c r="AS60">
        <v>4.7081999999999997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2540.5378010000009</v>
      </c>
    </row>
    <row r="61" spans="1:117">
      <c r="A61" t="s">
        <v>103</v>
      </c>
      <c r="B61">
        <v>0</v>
      </c>
      <c r="C61">
        <v>14.7</v>
      </c>
      <c r="D61">
        <v>29.4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46.031999999999996</v>
      </c>
      <c r="K61">
        <v>679.49316799999997</v>
      </c>
      <c r="L61">
        <v>435.435</v>
      </c>
      <c r="M61">
        <v>92</v>
      </c>
      <c r="N61">
        <v>118.125</v>
      </c>
      <c r="O61">
        <v>61.832811999999997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8.8740000000000006</v>
      </c>
      <c r="AG61">
        <v>43.894799999999996</v>
      </c>
      <c r="AH61">
        <v>0</v>
      </c>
      <c r="AI61">
        <v>0</v>
      </c>
      <c r="AJ61">
        <v>0</v>
      </c>
      <c r="AK61">
        <v>54.567</v>
      </c>
      <c r="AL61">
        <v>2.5564</v>
      </c>
      <c r="AM61">
        <v>0</v>
      </c>
      <c r="AN61">
        <v>0.66954999999999998</v>
      </c>
      <c r="AO61">
        <v>0</v>
      </c>
      <c r="AP61">
        <v>0</v>
      </c>
      <c r="AQ61">
        <v>14.175000000000001</v>
      </c>
      <c r="AR61">
        <v>2.2080000000000002</v>
      </c>
      <c r="AS61">
        <v>24.75168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2560.5812810000007</v>
      </c>
    </row>
    <row r="62" spans="1:117">
      <c r="A62" t="s">
        <v>104</v>
      </c>
      <c r="B62">
        <v>0</v>
      </c>
      <c r="C62">
        <v>14.7</v>
      </c>
      <c r="D62">
        <v>29.4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46.031999999999996</v>
      </c>
      <c r="K62">
        <v>679.49316799999997</v>
      </c>
      <c r="L62">
        <v>435.435</v>
      </c>
      <c r="M62">
        <v>92</v>
      </c>
      <c r="N62">
        <v>118.125</v>
      </c>
      <c r="O62">
        <v>61.832811999999997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8.8740000000000006</v>
      </c>
      <c r="AG62">
        <v>43.894799999999996</v>
      </c>
      <c r="AH62">
        <v>0</v>
      </c>
      <c r="AI62">
        <v>0</v>
      </c>
      <c r="AJ62">
        <v>0</v>
      </c>
      <c r="AK62">
        <v>54.567</v>
      </c>
      <c r="AL62">
        <v>2.5564</v>
      </c>
      <c r="AM62">
        <v>0</v>
      </c>
      <c r="AN62">
        <v>0.66954999999999998</v>
      </c>
      <c r="AO62">
        <v>0</v>
      </c>
      <c r="AP62">
        <v>0</v>
      </c>
      <c r="AQ62">
        <v>28.35</v>
      </c>
      <c r="AR62">
        <v>2.2080000000000002</v>
      </c>
      <c r="AS62">
        <v>24.75168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2574.7562810000004</v>
      </c>
    </row>
    <row r="63" spans="1:117">
      <c r="A63" t="s">
        <v>105</v>
      </c>
      <c r="B63">
        <v>0</v>
      </c>
      <c r="C63">
        <v>14.7</v>
      </c>
      <c r="D63">
        <v>29.4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46.031999999999996</v>
      </c>
      <c r="K63">
        <v>679.49316799999997</v>
      </c>
      <c r="L63">
        <v>435.435</v>
      </c>
      <c r="M63">
        <v>92</v>
      </c>
      <c r="N63">
        <v>118.125</v>
      </c>
      <c r="O63">
        <v>61.832811999999997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8.8740000000000006</v>
      </c>
      <c r="AG63">
        <v>43.894799999999996</v>
      </c>
      <c r="AH63">
        <v>0</v>
      </c>
      <c r="AI63">
        <v>0</v>
      </c>
      <c r="AJ63">
        <v>0</v>
      </c>
      <c r="AK63">
        <v>54.567</v>
      </c>
      <c r="AL63">
        <v>2.5564</v>
      </c>
      <c r="AM63">
        <v>0</v>
      </c>
      <c r="AN63">
        <v>0.66954999999999998</v>
      </c>
      <c r="AO63">
        <v>0</v>
      </c>
      <c r="AP63">
        <v>0</v>
      </c>
      <c r="AQ63">
        <v>28.35</v>
      </c>
      <c r="AR63">
        <v>2.2080000000000002</v>
      </c>
      <c r="AS63">
        <v>24.75168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2574.7562810000004</v>
      </c>
    </row>
    <row r="64" spans="1:117">
      <c r="A64" t="s">
        <v>106</v>
      </c>
      <c r="B64">
        <v>0</v>
      </c>
      <c r="C64">
        <v>14.7</v>
      </c>
      <c r="D64">
        <v>29.4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46.031999999999996</v>
      </c>
      <c r="K64">
        <v>679.49316799999997</v>
      </c>
      <c r="L64">
        <v>435.435</v>
      </c>
      <c r="M64">
        <v>92</v>
      </c>
      <c r="N64">
        <v>118.125</v>
      </c>
      <c r="O64">
        <v>61.832811999999997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8.8740000000000006</v>
      </c>
      <c r="AG64">
        <v>43.894799999999996</v>
      </c>
      <c r="AH64">
        <v>0</v>
      </c>
      <c r="AI64">
        <v>0</v>
      </c>
      <c r="AJ64">
        <v>0</v>
      </c>
      <c r="AK64">
        <v>54.567</v>
      </c>
      <c r="AL64">
        <v>2.5564</v>
      </c>
      <c r="AM64">
        <v>0</v>
      </c>
      <c r="AN64">
        <v>0.66954999999999998</v>
      </c>
      <c r="AO64">
        <v>0</v>
      </c>
      <c r="AP64">
        <v>0</v>
      </c>
      <c r="AQ64">
        <v>42.524999999999999</v>
      </c>
      <c r="AR64">
        <v>2.2080000000000002</v>
      </c>
      <c r="AS64">
        <v>24.75168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2588.9312810000006</v>
      </c>
    </row>
    <row r="65" spans="1:117">
      <c r="A65" t="s">
        <v>107</v>
      </c>
      <c r="B65">
        <v>0</v>
      </c>
      <c r="C65">
        <v>14.7</v>
      </c>
      <c r="D65">
        <v>29.4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46.031999999999996</v>
      </c>
      <c r="K65">
        <v>679.49316799999997</v>
      </c>
      <c r="L65">
        <v>435.435</v>
      </c>
      <c r="M65">
        <v>92</v>
      </c>
      <c r="N65">
        <v>118.125</v>
      </c>
      <c r="O65">
        <v>61.832811999999997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8.8740000000000006</v>
      </c>
      <c r="AG65">
        <v>43.894799999999996</v>
      </c>
      <c r="AH65">
        <v>0</v>
      </c>
      <c r="AI65">
        <v>0</v>
      </c>
      <c r="AJ65">
        <v>0</v>
      </c>
      <c r="AK65">
        <v>54.567</v>
      </c>
      <c r="AL65">
        <v>2.5564</v>
      </c>
      <c r="AM65">
        <v>0</v>
      </c>
      <c r="AN65">
        <v>0.82259000000000004</v>
      </c>
      <c r="AO65">
        <v>0</v>
      </c>
      <c r="AP65">
        <v>0</v>
      </c>
      <c r="AQ65">
        <v>42.524999999999999</v>
      </c>
      <c r="AR65">
        <v>2.2080000000000002</v>
      </c>
      <c r="AS65">
        <v>5.3807999999999998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2569.7134410000008</v>
      </c>
    </row>
    <row r="66" spans="1:117">
      <c r="A66" t="s">
        <v>108</v>
      </c>
      <c r="B66">
        <v>0</v>
      </c>
      <c r="C66">
        <v>14.7</v>
      </c>
      <c r="D66">
        <v>29.4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46.031999999999996</v>
      </c>
      <c r="K66">
        <v>679.49316799999997</v>
      </c>
      <c r="L66">
        <v>435.435</v>
      </c>
      <c r="M66">
        <v>92</v>
      </c>
      <c r="N66">
        <v>118.125</v>
      </c>
      <c r="O66">
        <v>61.832811999999997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8.8740000000000006</v>
      </c>
      <c r="AG66">
        <v>43.894799999999996</v>
      </c>
      <c r="AH66">
        <v>0</v>
      </c>
      <c r="AI66">
        <v>0</v>
      </c>
      <c r="AJ66">
        <v>0</v>
      </c>
      <c r="AK66">
        <v>54.567</v>
      </c>
      <c r="AL66">
        <v>2.5564</v>
      </c>
      <c r="AM66">
        <v>0</v>
      </c>
      <c r="AN66">
        <v>0.82259000000000004</v>
      </c>
      <c r="AO66">
        <v>0</v>
      </c>
      <c r="AP66">
        <v>0</v>
      </c>
      <c r="AQ66">
        <v>42.524999999999999</v>
      </c>
      <c r="AR66">
        <v>2.2080000000000002</v>
      </c>
      <c r="AS66">
        <v>4.7081999999999997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2569.0408410000009</v>
      </c>
    </row>
    <row r="67" spans="1:117">
      <c r="A67" t="s">
        <v>109</v>
      </c>
      <c r="B67">
        <v>0</v>
      </c>
      <c r="C67">
        <v>14.7</v>
      </c>
      <c r="D67">
        <v>29.4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46.031999999999996</v>
      </c>
      <c r="K67">
        <v>679.49316799999997</v>
      </c>
      <c r="L67">
        <v>435.435</v>
      </c>
      <c r="M67">
        <v>92</v>
      </c>
      <c r="N67">
        <v>118.125</v>
      </c>
      <c r="O67">
        <v>61.832811999999997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8.8740000000000006</v>
      </c>
      <c r="AG67">
        <v>43.894799999999996</v>
      </c>
      <c r="AH67">
        <v>0</v>
      </c>
      <c r="AI67">
        <v>0</v>
      </c>
      <c r="AJ67">
        <v>0</v>
      </c>
      <c r="AK67">
        <v>54.567</v>
      </c>
      <c r="AL67">
        <v>2.5564</v>
      </c>
      <c r="AM67">
        <v>0</v>
      </c>
      <c r="AN67">
        <v>0.82259000000000004</v>
      </c>
      <c r="AO67">
        <v>0</v>
      </c>
      <c r="AP67">
        <v>0</v>
      </c>
      <c r="AQ67">
        <v>42.524999999999999</v>
      </c>
      <c r="AR67">
        <v>2.2080000000000002</v>
      </c>
      <c r="AS67">
        <v>4.7081999999999997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2569.0408410000009</v>
      </c>
    </row>
    <row r="68" spans="1:117">
      <c r="A68" t="s">
        <v>110</v>
      </c>
      <c r="B68">
        <v>0</v>
      </c>
      <c r="C68">
        <v>14.7</v>
      </c>
      <c r="D68">
        <v>29.4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46.031999999999996</v>
      </c>
      <c r="K68">
        <v>679.49316799999997</v>
      </c>
      <c r="L68">
        <v>435.435</v>
      </c>
      <c r="M68">
        <v>92</v>
      </c>
      <c r="N68">
        <v>118.125</v>
      </c>
      <c r="O68">
        <v>61.832811999999997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1.9245000000000001</v>
      </c>
      <c r="AF68">
        <v>8.8740000000000006</v>
      </c>
      <c r="AG68">
        <v>43.894799999999996</v>
      </c>
      <c r="AH68">
        <v>0</v>
      </c>
      <c r="AI68">
        <v>0</v>
      </c>
      <c r="AJ68">
        <v>0</v>
      </c>
      <c r="AK68">
        <v>54.567</v>
      </c>
      <c r="AL68">
        <v>2.5564</v>
      </c>
      <c r="AM68">
        <v>0</v>
      </c>
      <c r="AN68">
        <v>0.82259000000000004</v>
      </c>
      <c r="AO68">
        <v>0</v>
      </c>
      <c r="AP68">
        <v>0</v>
      </c>
      <c r="AQ68">
        <v>42.524999999999999</v>
      </c>
      <c r="AR68">
        <v>2.2080000000000002</v>
      </c>
      <c r="AS68">
        <v>4.7081999999999997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2569.0408410000009</v>
      </c>
    </row>
    <row r="69" spans="1:117">
      <c r="A69" t="s">
        <v>111</v>
      </c>
      <c r="B69">
        <v>0</v>
      </c>
      <c r="C69">
        <v>14.7</v>
      </c>
      <c r="D69">
        <v>29.4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46.031999999999996</v>
      </c>
      <c r="K69">
        <v>679.49316799999997</v>
      </c>
      <c r="L69">
        <v>435.435</v>
      </c>
      <c r="M69">
        <v>92</v>
      </c>
      <c r="N69">
        <v>118.125</v>
      </c>
      <c r="O69">
        <v>61.832811999999997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16.478852</v>
      </c>
      <c r="AF69">
        <v>8.8740000000000006</v>
      </c>
      <c r="AG69">
        <v>43.894799999999996</v>
      </c>
      <c r="AH69">
        <v>23.390899999999998</v>
      </c>
      <c r="AI69">
        <v>0</v>
      </c>
      <c r="AJ69">
        <v>0</v>
      </c>
      <c r="AK69">
        <v>54.567</v>
      </c>
      <c r="AL69">
        <v>2.5564</v>
      </c>
      <c r="AM69">
        <v>0</v>
      </c>
      <c r="AN69">
        <v>0.82259000000000004</v>
      </c>
      <c r="AO69">
        <v>0</v>
      </c>
      <c r="AP69">
        <v>0.12809999999999999</v>
      </c>
      <c r="AQ69">
        <v>42.524999999999999</v>
      </c>
      <c r="AR69">
        <v>3.9744000000000002</v>
      </c>
      <c r="AS69">
        <v>4.7081999999999997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2612.2130930000008</v>
      </c>
    </row>
    <row r="70" spans="1:117">
      <c r="A70" t="s">
        <v>112</v>
      </c>
      <c r="B70">
        <v>0</v>
      </c>
      <c r="C70">
        <v>14.7</v>
      </c>
      <c r="D70">
        <v>29.4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46.031999999999996</v>
      </c>
      <c r="K70">
        <v>679.49316799999997</v>
      </c>
      <c r="L70">
        <v>435.435</v>
      </c>
      <c r="M70">
        <v>92</v>
      </c>
      <c r="N70">
        <v>118.125</v>
      </c>
      <c r="O70">
        <v>61.832811999999997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13.17004</v>
      </c>
      <c r="AC70">
        <v>0</v>
      </c>
      <c r="AD70">
        <v>0</v>
      </c>
      <c r="AE70">
        <v>16.478852</v>
      </c>
      <c r="AF70">
        <v>8.8740000000000006</v>
      </c>
      <c r="AG70">
        <v>43.894799999999996</v>
      </c>
      <c r="AH70">
        <v>44.035499999999999</v>
      </c>
      <c r="AI70">
        <v>0</v>
      </c>
      <c r="AJ70">
        <v>0</v>
      </c>
      <c r="AK70">
        <v>54.567</v>
      </c>
      <c r="AL70">
        <v>2.5564</v>
      </c>
      <c r="AM70">
        <v>0</v>
      </c>
      <c r="AN70">
        <v>0.82259000000000004</v>
      </c>
      <c r="AO70">
        <v>0</v>
      </c>
      <c r="AP70">
        <v>0.12809999999999999</v>
      </c>
      <c r="AQ70">
        <v>42.524999999999999</v>
      </c>
      <c r="AR70">
        <v>3.9744000000000002</v>
      </c>
      <c r="AS70">
        <v>4.7081999999999997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2642.6952330000008</v>
      </c>
    </row>
    <row r="71" spans="1:117">
      <c r="A71" t="s">
        <v>113</v>
      </c>
      <c r="B71">
        <v>0</v>
      </c>
      <c r="C71">
        <v>14.7</v>
      </c>
      <c r="D71">
        <v>29.4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46.031999999999996</v>
      </c>
      <c r="K71">
        <v>679.49316799999997</v>
      </c>
      <c r="L71">
        <v>435.435</v>
      </c>
      <c r="M71">
        <v>92</v>
      </c>
      <c r="N71">
        <v>118.125</v>
      </c>
      <c r="O71">
        <v>61.832811999999997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10.744</v>
      </c>
      <c r="AB71">
        <v>13.17004</v>
      </c>
      <c r="AC71">
        <v>0</v>
      </c>
      <c r="AD71">
        <v>0</v>
      </c>
      <c r="AE71">
        <v>16.478852</v>
      </c>
      <c r="AF71">
        <v>17.748000000000001</v>
      </c>
      <c r="AG71">
        <v>43.894799999999996</v>
      </c>
      <c r="AH71">
        <v>70.078000000000003</v>
      </c>
      <c r="AI71">
        <v>0</v>
      </c>
      <c r="AJ71">
        <v>0</v>
      </c>
      <c r="AK71">
        <v>54.567</v>
      </c>
      <c r="AL71">
        <v>12.782</v>
      </c>
      <c r="AM71">
        <v>0</v>
      </c>
      <c r="AN71">
        <v>0.82259000000000004</v>
      </c>
      <c r="AO71">
        <v>0</v>
      </c>
      <c r="AP71">
        <v>0.12809999999999999</v>
      </c>
      <c r="AQ71">
        <v>42.524999999999999</v>
      </c>
      <c r="AR71">
        <v>8.0592000000000006</v>
      </c>
      <c r="AS71">
        <v>4.7081999999999997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2702.6661330000015</v>
      </c>
    </row>
    <row r="72" spans="1:117">
      <c r="A72" t="s">
        <v>114</v>
      </c>
      <c r="B72">
        <v>0</v>
      </c>
      <c r="C72">
        <v>14.7</v>
      </c>
      <c r="D72">
        <v>29.4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46.031999999999996</v>
      </c>
      <c r="K72">
        <v>679.49316799999997</v>
      </c>
      <c r="L72">
        <v>435.435</v>
      </c>
      <c r="M72">
        <v>92</v>
      </c>
      <c r="N72">
        <v>118.125</v>
      </c>
      <c r="O72">
        <v>61.832811999999997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15.8</v>
      </c>
      <c r="AB72">
        <v>13.17004</v>
      </c>
      <c r="AC72">
        <v>0</v>
      </c>
      <c r="AD72">
        <v>8.5864999999999991</v>
      </c>
      <c r="AE72">
        <v>16.478852</v>
      </c>
      <c r="AF72">
        <v>26.622</v>
      </c>
      <c r="AG72">
        <v>43.894799999999996</v>
      </c>
      <c r="AH72">
        <v>93.563599999999994</v>
      </c>
      <c r="AI72">
        <v>0</v>
      </c>
      <c r="AJ72">
        <v>0</v>
      </c>
      <c r="AK72">
        <v>54.567</v>
      </c>
      <c r="AL72">
        <v>12.782</v>
      </c>
      <c r="AM72">
        <v>5.2786799999999996</v>
      </c>
      <c r="AN72">
        <v>0.82259000000000004</v>
      </c>
      <c r="AO72">
        <v>0</v>
      </c>
      <c r="AP72">
        <v>0.12809999999999999</v>
      </c>
      <c r="AQ72">
        <v>42.524999999999999</v>
      </c>
      <c r="AR72">
        <v>8.0592000000000006</v>
      </c>
      <c r="AS72">
        <v>4.7081999999999997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2755.046913000001</v>
      </c>
    </row>
    <row r="73" spans="1:117">
      <c r="A73" t="s">
        <v>115</v>
      </c>
      <c r="B73">
        <v>0</v>
      </c>
      <c r="C73">
        <v>14.7</v>
      </c>
      <c r="D73">
        <v>29.4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46.031999999999996</v>
      </c>
      <c r="K73">
        <v>679.49316799999997</v>
      </c>
      <c r="L73">
        <v>435.435</v>
      </c>
      <c r="M73">
        <v>92</v>
      </c>
      <c r="N73">
        <v>118.125</v>
      </c>
      <c r="O73">
        <v>61.832811999999997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19.5624</v>
      </c>
      <c r="AA73">
        <v>42.14808</v>
      </c>
      <c r="AB73">
        <v>26.34008</v>
      </c>
      <c r="AC73">
        <v>0</v>
      </c>
      <c r="AD73">
        <v>18.229800000000001</v>
      </c>
      <c r="AE73">
        <v>32.957704</v>
      </c>
      <c r="AF73">
        <v>35.496000000000002</v>
      </c>
      <c r="AG73">
        <v>43.894799999999996</v>
      </c>
      <c r="AH73">
        <v>93.563599999999994</v>
      </c>
      <c r="AI73">
        <v>0</v>
      </c>
      <c r="AJ73">
        <v>0</v>
      </c>
      <c r="AK73">
        <v>54.567</v>
      </c>
      <c r="AL73">
        <v>55.776000000000003</v>
      </c>
      <c r="AM73">
        <v>10.557359999999999</v>
      </c>
      <c r="AN73">
        <v>0.82259000000000004</v>
      </c>
      <c r="AO73">
        <v>0</v>
      </c>
      <c r="AP73">
        <v>0.12809999999999999</v>
      </c>
      <c r="AQ73">
        <v>42.524999999999999</v>
      </c>
      <c r="AR73">
        <v>4.3056000000000001</v>
      </c>
      <c r="AS73">
        <v>4.7081999999999997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2892.5426650000004</v>
      </c>
    </row>
    <row r="74" spans="1:117">
      <c r="A74" t="s">
        <v>116</v>
      </c>
      <c r="B74">
        <v>0</v>
      </c>
      <c r="C74">
        <v>14.7</v>
      </c>
      <c r="D74">
        <v>29.4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46.031999999999996</v>
      </c>
      <c r="K74">
        <v>679.49316799999997</v>
      </c>
      <c r="L74">
        <v>435.435</v>
      </c>
      <c r="M74">
        <v>92</v>
      </c>
      <c r="N74">
        <v>118.125</v>
      </c>
      <c r="O74">
        <v>61.832811999999997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26.34008</v>
      </c>
      <c r="AC74">
        <v>0</v>
      </c>
      <c r="AD74">
        <v>26.42</v>
      </c>
      <c r="AE74">
        <v>32.957704</v>
      </c>
      <c r="AF74">
        <v>35.496000000000002</v>
      </c>
      <c r="AG74">
        <v>43.894799999999996</v>
      </c>
      <c r="AH74">
        <v>93.563599999999994</v>
      </c>
      <c r="AI74">
        <v>0</v>
      </c>
      <c r="AJ74">
        <v>0</v>
      </c>
      <c r="AK74">
        <v>54.567</v>
      </c>
      <c r="AL74">
        <v>55.776000000000003</v>
      </c>
      <c r="AM74">
        <v>15.804048</v>
      </c>
      <c r="AN74">
        <v>0.82259000000000004</v>
      </c>
      <c r="AO74">
        <v>0</v>
      </c>
      <c r="AP74">
        <v>0.12809999999999999</v>
      </c>
      <c r="AQ74">
        <v>42.524999999999999</v>
      </c>
      <c r="AR74">
        <v>4.3056000000000001</v>
      </c>
      <c r="AS74">
        <v>4.7081999999999997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2905.9795530000006</v>
      </c>
    </row>
    <row r="75" spans="1:117">
      <c r="A75" t="s">
        <v>117</v>
      </c>
      <c r="B75">
        <v>0</v>
      </c>
      <c r="C75">
        <v>15.225</v>
      </c>
      <c r="D75">
        <v>29.4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46.031999999999996</v>
      </c>
      <c r="K75">
        <v>679.49316799999997</v>
      </c>
      <c r="L75">
        <v>435.435</v>
      </c>
      <c r="M75">
        <v>92</v>
      </c>
      <c r="N75">
        <v>118.125</v>
      </c>
      <c r="O75">
        <v>61.832811999999997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15.252599999999999</v>
      </c>
      <c r="AA75">
        <v>42.14808</v>
      </c>
      <c r="AB75">
        <v>26.34008</v>
      </c>
      <c r="AC75">
        <v>0</v>
      </c>
      <c r="AD75">
        <v>26.42</v>
      </c>
      <c r="AE75">
        <v>32.957704</v>
      </c>
      <c r="AF75">
        <v>35.496000000000002</v>
      </c>
      <c r="AG75">
        <v>43.894799999999996</v>
      </c>
      <c r="AH75">
        <v>93.563599999999994</v>
      </c>
      <c r="AI75">
        <v>0</v>
      </c>
      <c r="AJ75">
        <v>0</v>
      </c>
      <c r="AK75">
        <v>54.567</v>
      </c>
      <c r="AL75">
        <v>55.776000000000003</v>
      </c>
      <c r="AM75">
        <v>15.804048</v>
      </c>
      <c r="AN75">
        <v>0.82259000000000004</v>
      </c>
      <c r="AO75">
        <v>0</v>
      </c>
      <c r="AP75">
        <v>0.12809999999999999</v>
      </c>
      <c r="AQ75">
        <v>42.524999999999999</v>
      </c>
      <c r="AR75">
        <v>13.247999999999999</v>
      </c>
      <c r="AS75">
        <v>4.7081999999999997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2911.1371530000001</v>
      </c>
    </row>
    <row r="76" spans="1:117">
      <c r="A76" t="s">
        <v>118</v>
      </c>
      <c r="B76">
        <v>0</v>
      </c>
      <c r="C76">
        <v>15.225</v>
      </c>
      <c r="D76">
        <v>29.4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46.031999999999996</v>
      </c>
      <c r="K76">
        <v>679.49316799999997</v>
      </c>
      <c r="L76">
        <v>435.435</v>
      </c>
      <c r="M76">
        <v>92</v>
      </c>
      <c r="N76">
        <v>118.125</v>
      </c>
      <c r="O76">
        <v>61.832811999999997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15.252599999999999</v>
      </c>
      <c r="AA76">
        <v>42.14808</v>
      </c>
      <c r="AB76">
        <v>26.34008</v>
      </c>
      <c r="AC76">
        <v>0</v>
      </c>
      <c r="AD76">
        <v>26.42</v>
      </c>
      <c r="AE76">
        <v>32.957704</v>
      </c>
      <c r="AF76">
        <v>35.496000000000002</v>
      </c>
      <c r="AG76">
        <v>43.894799999999996</v>
      </c>
      <c r="AH76">
        <v>93.563599999999994</v>
      </c>
      <c r="AI76">
        <v>0</v>
      </c>
      <c r="AJ76">
        <v>0</v>
      </c>
      <c r="AK76">
        <v>54.567</v>
      </c>
      <c r="AL76">
        <v>55.776000000000003</v>
      </c>
      <c r="AM76">
        <v>15.804048</v>
      </c>
      <c r="AN76">
        <v>0.82259000000000004</v>
      </c>
      <c r="AO76">
        <v>0</v>
      </c>
      <c r="AP76">
        <v>0.12809999999999999</v>
      </c>
      <c r="AQ76">
        <v>42.524999999999999</v>
      </c>
      <c r="AR76">
        <v>13.247999999999999</v>
      </c>
      <c r="AS76">
        <v>4.7081999999999997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2911.1371530000001</v>
      </c>
    </row>
    <row r="77" spans="1:117">
      <c r="A77" t="s">
        <v>119</v>
      </c>
      <c r="B77">
        <v>0</v>
      </c>
      <c r="C77">
        <v>15.225</v>
      </c>
      <c r="D77">
        <v>29.4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46.031999999999996</v>
      </c>
      <c r="K77">
        <v>679.49316799999997</v>
      </c>
      <c r="L77">
        <v>435.435</v>
      </c>
      <c r="M77">
        <v>92</v>
      </c>
      <c r="N77">
        <v>118.125</v>
      </c>
      <c r="O77">
        <v>61.832811999999997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13.041600000000001</v>
      </c>
      <c r="AA77">
        <v>28.09872</v>
      </c>
      <c r="AB77">
        <v>26.34008</v>
      </c>
      <c r="AC77">
        <v>0</v>
      </c>
      <c r="AD77">
        <v>26.42</v>
      </c>
      <c r="AE77">
        <v>32.957704</v>
      </c>
      <c r="AF77">
        <v>35.496000000000002</v>
      </c>
      <c r="AG77">
        <v>43.894799999999996</v>
      </c>
      <c r="AH77">
        <v>93.563599999999994</v>
      </c>
      <c r="AI77">
        <v>0</v>
      </c>
      <c r="AJ77">
        <v>0</v>
      </c>
      <c r="AK77">
        <v>54.567</v>
      </c>
      <c r="AL77">
        <v>55.776000000000003</v>
      </c>
      <c r="AM77">
        <v>15.804048</v>
      </c>
      <c r="AN77">
        <v>0.82259000000000004</v>
      </c>
      <c r="AO77">
        <v>0</v>
      </c>
      <c r="AP77">
        <v>0.89670000000000005</v>
      </c>
      <c r="AQ77">
        <v>42.524999999999999</v>
      </c>
      <c r="AR77">
        <v>41.951999999999998</v>
      </c>
      <c r="AS77">
        <v>4.7081999999999997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2924.3493930000004</v>
      </c>
    </row>
    <row r="78" spans="1:117">
      <c r="A78" t="s">
        <v>120</v>
      </c>
      <c r="B78">
        <v>0</v>
      </c>
      <c r="C78">
        <v>15.225</v>
      </c>
      <c r="D78">
        <v>29.4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46.031999999999996</v>
      </c>
      <c r="K78">
        <v>679.49316799999997</v>
      </c>
      <c r="L78">
        <v>435.435</v>
      </c>
      <c r="M78">
        <v>92</v>
      </c>
      <c r="N78">
        <v>118.125</v>
      </c>
      <c r="O78">
        <v>61.832811999999997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28.09872</v>
      </c>
      <c r="AB78">
        <v>26.34008</v>
      </c>
      <c r="AC78">
        <v>0</v>
      </c>
      <c r="AD78">
        <v>17.172999999999998</v>
      </c>
      <c r="AE78">
        <v>32.957704</v>
      </c>
      <c r="AF78">
        <v>35.496000000000002</v>
      </c>
      <c r="AG78">
        <v>43.894799999999996</v>
      </c>
      <c r="AH78">
        <v>93.563599999999994</v>
      </c>
      <c r="AI78">
        <v>0</v>
      </c>
      <c r="AJ78">
        <v>0</v>
      </c>
      <c r="AK78">
        <v>54.567</v>
      </c>
      <c r="AL78">
        <v>55.776000000000003</v>
      </c>
      <c r="AM78">
        <v>12.763475</v>
      </c>
      <c r="AN78">
        <v>0.82259000000000004</v>
      </c>
      <c r="AO78">
        <v>0</v>
      </c>
      <c r="AP78">
        <v>0.89670000000000005</v>
      </c>
      <c r="AQ78">
        <v>42.524999999999999</v>
      </c>
      <c r="AR78">
        <v>41.951999999999998</v>
      </c>
      <c r="AS78">
        <v>4.7081999999999997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2912.0618199999999</v>
      </c>
    </row>
    <row r="79" spans="1:117">
      <c r="A79" t="s">
        <v>121</v>
      </c>
      <c r="B79">
        <v>0</v>
      </c>
      <c r="C79">
        <v>15.225</v>
      </c>
      <c r="D79">
        <v>29.4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46.031999999999996</v>
      </c>
      <c r="K79">
        <v>679.49316799999997</v>
      </c>
      <c r="L79">
        <v>435.435</v>
      </c>
      <c r="M79">
        <v>92</v>
      </c>
      <c r="N79">
        <v>118.125</v>
      </c>
      <c r="O79">
        <v>61.832811999999997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0</v>
      </c>
      <c r="AA79">
        <v>9.48</v>
      </c>
      <c r="AB79">
        <v>26.34008</v>
      </c>
      <c r="AC79">
        <v>0</v>
      </c>
      <c r="AD79">
        <v>8.5864999999999991</v>
      </c>
      <c r="AE79">
        <v>16.478852</v>
      </c>
      <c r="AF79">
        <v>19.72</v>
      </c>
      <c r="AG79">
        <v>43.894799999999996</v>
      </c>
      <c r="AH79">
        <v>70.172700000000006</v>
      </c>
      <c r="AI79">
        <v>0</v>
      </c>
      <c r="AJ79">
        <v>0</v>
      </c>
      <c r="AK79">
        <v>54.567</v>
      </c>
      <c r="AL79">
        <v>12.782</v>
      </c>
      <c r="AM79">
        <v>5.2786799999999996</v>
      </c>
      <c r="AN79">
        <v>0.82259000000000004</v>
      </c>
      <c r="AO79">
        <v>0</v>
      </c>
      <c r="AP79">
        <v>0.89670000000000005</v>
      </c>
      <c r="AQ79">
        <v>42.524999999999999</v>
      </c>
      <c r="AR79">
        <v>5.52</v>
      </c>
      <c r="AS79">
        <v>16.680479999999999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2741.2307330000003</v>
      </c>
    </row>
    <row r="80" spans="1:117">
      <c r="A80" t="s">
        <v>122</v>
      </c>
      <c r="B80">
        <v>0</v>
      </c>
      <c r="C80">
        <v>15.225</v>
      </c>
      <c r="D80">
        <v>29.4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46.031999999999996</v>
      </c>
      <c r="K80">
        <v>679.49316799999997</v>
      </c>
      <c r="L80">
        <v>435.435</v>
      </c>
      <c r="M80">
        <v>92</v>
      </c>
      <c r="N80">
        <v>118.125</v>
      </c>
      <c r="O80">
        <v>61.832811999999997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0</v>
      </c>
      <c r="AA80">
        <v>0</v>
      </c>
      <c r="AB80">
        <v>13.17004</v>
      </c>
      <c r="AC80">
        <v>0</v>
      </c>
      <c r="AD80">
        <v>0</v>
      </c>
      <c r="AE80">
        <v>16.478852</v>
      </c>
      <c r="AF80">
        <v>8.8740000000000006</v>
      </c>
      <c r="AG80">
        <v>43.894799999999996</v>
      </c>
      <c r="AH80">
        <v>37.880000000000003</v>
      </c>
      <c r="AI80">
        <v>0</v>
      </c>
      <c r="AJ80">
        <v>0</v>
      </c>
      <c r="AK80">
        <v>54.567</v>
      </c>
      <c r="AL80">
        <v>2.3239999999999998</v>
      </c>
      <c r="AM80">
        <v>0</v>
      </c>
      <c r="AN80">
        <v>0.82259000000000004</v>
      </c>
      <c r="AO80">
        <v>0</v>
      </c>
      <c r="AP80">
        <v>0.89670000000000005</v>
      </c>
      <c r="AQ80">
        <v>42.524999999999999</v>
      </c>
      <c r="AR80">
        <v>3.3119999999999998</v>
      </c>
      <c r="AS80">
        <v>16.680479999999999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2648.9108130000004</v>
      </c>
    </row>
    <row r="81" spans="1:117">
      <c r="A81" t="s">
        <v>123</v>
      </c>
      <c r="B81">
        <v>0</v>
      </c>
      <c r="C81">
        <v>15.225</v>
      </c>
      <c r="D81">
        <v>29.4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46.031999999999996</v>
      </c>
      <c r="K81">
        <v>679.49316799999997</v>
      </c>
      <c r="L81">
        <v>435.435</v>
      </c>
      <c r="M81">
        <v>92</v>
      </c>
      <c r="N81">
        <v>118.125</v>
      </c>
      <c r="O81">
        <v>61.832811999999997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43.894799999999996</v>
      </c>
      <c r="AH81">
        <v>18.940000000000001</v>
      </c>
      <c r="AI81">
        <v>0</v>
      </c>
      <c r="AJ81">
        <v>0</v>
      </c>
      <c r="AK81">
        <v>54.567</v>
      </c>
      <c r="AL81">
        <v>2.3239999999999998</v>
      </c>
      <c r="AM81">
        <v>0</v>
      </c>
      <c r="AN81">
        <v>0.82259000000000004</v>
      </c>
      <c r="AO81">
        <v>0</v>
      </c>
      <c r="AP81">
        <v>0.89670000000000005</v>
      </c>
      <c r="AQ81">
        <v>42.524999999999999</v>
      </c>
      <c r="AR81">
        <v>3.3119999999999998</v>
      </c>
      <c r="AS81">
        <v>4.7081999999999997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2604.8284930000004</v>
      </c>
    </row>
    <row r="82" spans="1:117">
      <c r="A82" t="s">
        <v>124</v>
      </c>
      <c r="B82">
        <v>0</v>
      </c>
      <c r="C82">
        <v>15.225</v>
      </c>
      <c r="D82">
        <v>29.4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46.031999999999996</v>
      </c>
      <c r="K82">
        <v>679.49316799999997</v>
      </c>
      <c r="L82">
        <v>435.435</v>
      </c>
      <c r="M82">
        <v>92</v>
      </c>
      <c r="N82">
        <v>118.125</v>
      </c>
      <c r="O82">
        <v>61.832811999999997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43.894799999999996</v>
      </c>
      <c r="AH82">
        <v>0</v>
      </c>
      <c r="AI82">
        <v>0</v>
      </c>
      <c r="AJ82">
        <v>0</v>
      </c>
      <c r="AK82">
        <v>54.567</v>
      </c>
      <c r="AL82">
        <v>2.3239999999999998</v>
      </c>
      <c r="AM82">
        <v>0</v>
      </c>
      <c r="AN82">
        <v>0.82259000000000004</v>
      </c>
      <c r="AO82">
        <v>0</v>
      </c>
      <c r="AP82">
        <v>0.89670000000000005</v>
      </c>
      <c r="AQ82">
        <v>28.35</v>
      </c>
      <c r="AR82">
        <v>3.3119999999999998</v>
      </c>
      <c r="AS82">
        <v>4.7081999999999997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2571.7134930000002</v>
      </c>
    </row>
    <row r="83" spans="1:117">
      <c r="A83" t="s">
        <v>125</v>
      </c>
      <c r="B83">
        <v>0</v>
      </c>
      <c r="C83">
        <v>15.225</v>
      </c>
      <c r="D83">
        <v>29.4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46.031999999999996</v>
      </c>
      <c r="K83">
        <v>679.49316799999997</v>
      </c>
      <c r="L83">
        <v>435.435</v>
      </c>
      <c r="M83">
        <v>92</v>
      </c>
      <c r="N83">
        <v>118.125</v>
      </c>
      <c r="O83">
        <v>61.832811999999997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43.894799999999996</v>
      </c>
      <c r="AH83">
        <v>0</v>
      </c>
      <c r="AI83">
        <v>0</v>
      </c>
      <c r="AJ83">
        <v>0</v>
      </c>
      <c r="AK83">
        <v>54.567</v>
      </c>
      <c r="AL83">
        <v>2.3239999999999998</v>
      </c>
      <c r="AM83">
        <v>0</v>
      </c>
      <c r="AN83">
        <v>0.82259000000000004</v>
      </c>
      <c r="AO83">
        <v>0</v>
      </c>
      <c r="AP83">
        <v>0.89670000000000005</v>
      </c>
      <c r="AQ83">
        <v>28.35</v>
      </c>
      <c r="AR83">
        <v>3.3119999999999998</v>
      </c>
      <c r="AS83">
        <v>4.7081999999999997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2562.8394930000004</v>
      </c>
    </row>
    <row r="84" spans="1:117">
      <c r="A84" t="s">
        <v>126</v>
      </c>
      <c r="B84">
        <v>0</v>
      </c>
      <c r="C84">
        <v>15.225</v>
      </c>
      <c r="D84">
        <v>29.4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46.031999999999996</v>
      </c>
      <c r="K84">
        <v>679.49316799999997</v>
      </c>
      <c r="L84">
        <v>435.435</v>
      </c>
      <c r="M84">
        <v>92</v>
      </c>
      <c r="N84">
        <v>118.125</v>
      </c>
      <c r="O84">
        <v>61.832811999999997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43.894799999999996</v>
      </c>
      <c r="AH84">
        <v>0</v>
      </c>
      <c r="AI84">
        <v>0</v>
      </c>
      <c r="AJ84">
        <v>0</v>
      </c>
      <c r="AK84">
        <v>54.567</v>
      </c>
      <c r="AL84">
        <v>2.3239999999999998</v>
      </c>
      <c r="AM84">
        <v>0</v>
      </c>
      <c r="AN84">
        <v>0.82259000000000004</v>
      </c>
      <c r="AO84">
        <v>0</v>
      </c>
      <c r="AP84">
        <v>0.89670000000000005</v>
      </c>
      <c r="AQ84">
        <v>28.35</v>
      </c>
      <c r="AR84">
        <v>3.3119999999999998</v>
      </c>
      <c r="AS84">
        <v>4.7081999999999997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2562.8394930000004</v>
      </c>
    </row>
    <row r="85" spans="1:117">
      <c r="A85" t="s">
        <v>127</v>
      </c>
      <c r="B85">
        <v>0</v>
      </c>
      <c r="C85">
        <v>15.225</v>
      </c>
      <c r="D85">
        <v>29.4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46.031999999999996</v>
      </c>
      <c r="K85">
        <v>679.49316799999997</v>
      </c>
      <c r="L85">
        <v>435.435</v>
      </c>
      <c r="M85">
        <v>92</v>
      </c>
      <c r="N85">
        <v>118.125</v>
      </c>
      <c r="O85">
        <v>61.832811999999997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43.894799999999996</v>
      </c>
      <c r="AH85">
        <v>0</v>
      </c>
      <c r="AI85">
        <v>0</v>
      </c>
      <c r="AJ85">
        <v>0</v>
      </c>
      <c r="AK85">
        <v>54.567</v>
      </c>
      <c r="AL85">
        <v>2.3239999999999998</v>
      </c>
      <c r="AM85">
        <v>0</v>
      </c>
      <c r="AN85">
        <v>0.82259000000000004</v>
      </c>
      <c r="AO85">
        <v>0</v>
      </c>
      <c r="AP85">
        <v>0.89670000000000005</v>
      </c>
      <c r="AQ85">
        <v>28.35</v>
      </c>
      <c r="AR85">
        <v>5.6303999999999998</v>
      </c>
      <c r="AS85">
        <v>4.7081999999999997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2565.1578930000005</v>
      </c>
    </row>
    <row r="86" spans="1:117">
      <c r="A86" t="s">
        <v>128</v>
      </c>
      <c r="B86">
        <v>0</v>
      </c>
      <c r="C86">
        <v>15.225</v>
      </c>
      <c r="D86">
        <v>29.4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46.031999999999996</v>
      </c>
      <c r="K86">
        <v>679.49316799999997</v>
      </c>
      <c r="L86">
        <v>435.435</v>
      </c>
      <c r="M86">
        <v>92</v>
      </c>
      <c r="N86">
        <v>118.125</v>
      </c>
      <c r="O86">
        <v>61.832811999999997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43.894799999999996</v>
      </c>
      <c r="AH86">
        <v>0</v>
      </c>
      <c r="AI86">
        <v>0</v>
      </c>
      <c r="AJ86">
        <v>0</v>
      </c>
      <c r="AK86">
        <v>54.567</v>
      </c>
      <c r="AL86">
        <v>2.3239999999999998</v>
      </c>
      <c r="AM86">
        <v>0</v>
      </c>
      <c r="AN86">
        <v>0.82259000000000004</v>
      </c>
      <c r="AO86">
        <v>0</v>
      </c>
      <c r="AP86">
        <v>0.89670000000000005</v>
      </c>
      <c r="AQ86">
        <v>28.35</v>
      </c>
      <c r="AR86">
        <v>41.951999999999998</v>
      </c>
      <c r="AS86">
        <v>4.7081999999999997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2601.4794930000007</v>
      </c>
    </row>
    <row r="87" spans="1:117">
      <c r="A87" t="s">
        <v>129</v>
      </c>
      <c r="B87">
        <v>0</v>
      </c>
      <c r="C87">
        <v>15.225</v>
      </c>
      <c r="D87">
        <v>29.4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46.031999999999996</v>
      </c>
      <c r="K87">
        <v>679.49316799999997</v>
      </c>
      <c r="L87">
        <v>435.435</v>
      </c>
      <c r="M87">
        <v>92</v>
      </c>
      <c r="N87">
        <v>118.125</v>
      </c>
      <c r="O87">
        <v>61.832811999999997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43.894799999999996</v>
      </c>
      <c r="AH87">
        <v>0</v>
      </c>
      <c r="AI87">
        <v>0</v>
      </c>
      <c r="AJ87">
        <v>0</v>
      </c>
      <c r="AK87">
        <v>54.567</v>
      </c>
      <c r="AL87">
        <v>2.3239999999999998</v>
      </c>
      <c r="AM87">
        <v>0</v>
      </c>
      <c r="AN87">
        <v>0.82259000000000004</v>
      </c>
      <c r="AO87">
        <v>0</v>
      </c>
      <c r="AP87">
        <v>0.89670000000000005</v>
      </c>
      <c r="AQ87">
        <v>14.175000000000001</v>
      </c>
      <c r="AR87">
        <v>41.951999999999998</v>
      </c>
      <c r="AS87">
        <v>4.7081999999999997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2587.3044930000005</v>
      </c>
    </row>
    <row r="88" spans="1:117">
      <c r="A88" t="s">
        <v>130</v>
      </c>
      <c r="B88">
        <v>0</v>
      </c>
      <c r="C88">
        <v>15.225</v>
      </c>
      <c r="D88">
        <v>29.4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46.031999999999996</v>
      </c>
      <c r="K88">
        <v>679.49316799999997</v>
      </c>
      <c r="L88">
        <v>435.435</v>
      </c>
      <c r="M88">
        <v>92</v>
      </c>
      <c r="N88">
        <v>118.125</v>
      </c>
      <c r="O88">
        <v>61.832811999999997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43.894799999999996</v>
      </c>
      <c r="AH88">
        <v>0</v>
      </c>
      <c r="AI88">
        <v>0</v>
      </c>
      <c r="AJ88">
        <v>0</v>
      </c>
      <c r="AK88">
        <v>54.567</v>
      </c>
      <c r="AL88">
        <v>2.3239999999999998</v>
      </c>
      <c r="AM88">
        <v>0</v>
      </c>
      <c r="AN88">
        <v>0.82259000000000004</v>
      </c>
      <c r="AO88">
        <v>0</v>
      </c>
      <c r="AP88">
        <v>1.4091</v>
      </c>
      <c r="AQ88">
        <v>14.175000000000001</v>
      </c>
      <c r="AR88">
        <v>4.4160000000000004</v>
      </c>
      <c r="AS88">
        <v>4.7081999999999997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2550.280893000001</v>
      </c>
    </row>
    <row r="89" spans="1:117">
      <c r="A89" t="s">
        <v>131</v>
      </c>
      <c r="B89">
        <v>0</v>
      </c>
      <c r="C89">
        <v>15.225</v>
      </c>
      <c r="D89">
        <v>29.4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46.031999999999996</v>
      </c>
      <c r="K89">
        <v>679.49316799999997</v>
      </c>
      <c r="L89">
        <v>435.435</v>
      </c>
      <c r="M89">
        <v>92</v>
      </c>
      <c r="N89">
        <v>118.125</v>
      </c>
      <c r="O89">
        <v>61.832811999999997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43.894799999999996</v>
      </c>
      <c r="AH89">
        <v>0</v>
      </c>
      <c r="AI89">
        <v>0</v>
      </c>
      <c r="AJ89">
        <v>0</v>
      </c>
      <c r="AK89">
        <v>54.567</v>
      </c>
      <c r="AL89">
        <v>2.3239999999999998</v>
      </c>
      <c r="AM89">
        <v>0</v>
      </c>
      <c r="AN89">
        <v>0.82259000000000004</v>
      </c>
      <c r="AO89">
        <v>0</v>
      </c>
      <c r="AP89">
        <v>1.4091</v>
      </c>
      <c r="AQ89">
        <v>14.175000000000001</v>
      </c>
      <c r="AR89">
        <v>4.4160000000000004</v>
      </c>
      <c r="AS89">
        <v>4.7081999999999997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2550.280893000001</v>
      </c>
    </row>
    <row r="90" spans="1:117">
      <c r="A90" t="s">
        <v>132</v>
      </c>
      <c r="B90">
        <v>0</v>
      </c>
      <c r="C90">
        <v>15.225</v>
      </c>
      <c r="D90">
        <v>29.4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46.031999999999996</v>
      </c>
      <c r="K90">
        <v>679.49316799999997</v>
      </c>
      <c r="L90">
        <v>435.435</v>
      </c>
      <c r="M90">
        <v>92</v>
      </c>
      <c r="N90">
        <v>118.125</v>
      </c>
      <c r="O90">
        <v>61.832811999999997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43.894799999999996</v>
      </c>
      <c r="AH90">
        <v>0</v>
      </c>
      <c r="AI90">
        <v>0</v>
      </c>
      <c r="AJ90">
        <v>0</v>
      </c>
      <c r="AK90">
        <v>54.567</v>
      </c>
      <c r="AL90">
        <v>2.3239999999999998</v>
      </c>
      <c r="AM90">
        <v>0</v>
      </c>
      <c r="AN90">
        <v>0.82259000000000004</v>
      </c>
      <c r="AO90">
        <v>0</v>
      </c>
      <c r="AP90">
        <v>1.4091</v>
      </c>
      <c r="AQ90">
        <v>14.175000000000001</v>
      </c>
      <c r="AR90">
        <v>3.3119999999999998</v>
      </c>
      <c r="AS90">
        <v>4.7081999999999997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2549.1768930000007</v>
      </c>
    </row>
    <row r="91" spans="1:117">
      <c r="A91" t="s">
        <v>133</v>
      </c>
      <c r="B91">
        <v>0</v>
      </c>
      <c r="C91">
        <v>15.225</v>
      </c>
      <c r="D91">
        <v>29.4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46.031999999999996</v>
      </c>
      <c r="K91">
        <v>679.49316799999997</v>
      </c>
      <c r="L91">
        <v>435.435</v>
      </c>
      <c r="M91">
        <v>92</v>
      </c>
      <c r="N91">
        <v>118.125</v>
      </c>
      <c r="O91">
        <v>61.832811999999997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0</v>
      </c>
      <c r="AG91">
        <v>43.894799999999996</v>
      </c>
      <c r="AH91">
        <v>0</v>
      </c>
      <c r="AI91">
        <v>0</v>
      </c>
      <c r="AJ91">
        <v>0</v>
      </c>
      <c r="AK91">
        <v>54.567</v>
      </c>
      <c r="AL91">
        <v>2.3239999999999998</v>
      </c>
      <c r="AM91">
        <v>0</v>
      </c>
      <c r="AN91">
        <v>0.82259000000000004</v>
      </c>
      <c r="AO91">
        <v>0</v>
      </c>
      <c r="AP91">
        <v>1.4091</v>
      </c>
      <c r="AQ91">
        <v>14.175000000000001</v>
      </c>
      <c r="AR91">
        <v>3.3119999999999998</v>
      </c>
      <c r="AS91">
        <v>4.7081999999999997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2549.1768930000007</v>
      </c>
    </row>
    <row r="92" spans="1:117">
      <c r="A92" t="s">
        <v>134</v>
      </c>
      <c r="B92">
        <v>0</v>
      </c>
      <c r="C92">
        <v>15.225</v>
      </c>
      <c r="D92">
        <v>29.4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46.031999999999996</v>
      </c>
      <c r="K92">
        <v>679.49316799999997</v>
      </c>
      <c r="L92">
        <v>435.435</v>
      </c>
      <c r="M92">
        <v>92</v>
      </c>
      <c r="N92">
        <v>118.125</v>
      </c>
      <c r="O92">
        <v>61.832811999999997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0</v>
      </c>
      <c r="AG92">
        <v>43.894799999999996</v>
      </c>
      <c r="AH92">
        <v>0</v>
      </c>
      <c r="AI92">
        <v>0</v>
      </c>
      <c r="AJ92">
        <v>0</v>
      </c>
      <c r="AK92">
        <v>54.567</v>
      </c>
      <c r="AL92">
        <v>2.3239999999999998</v>
      </c>
      <c r="AM92">
        <v>0</v>
      </c>
      <c r="AN92">
        <v>0.82259000000000004</v>
      </c>
      <c r="AO92">
        <v>0</v>
      </c>
      <c r="AP92">
        <v>1.4091</v>
      </c>
      <c r="AQ92">
        <v>0</v>
      </c>
      <c r="AR92">
        <v>7.9488000000000003</v>
      </c>
      <c r="AS92">
        <v>4.7081999999999997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2539.6386930000008</v>
      </c>
    </row>
    <row r="93" spans="1:117">
      <c r="A93" t="s">
        <v>135</v>
      </c>
      <c r="B93">
        <v>0</v>
      </c>
      <c r="C93">
        <v>15.225</v>
      </c>
      <c r="D93">
        <v>29.4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46.031999999999996</v>
      </c>
      <c r="K93">
        <v>679.49316799999997</v>
      </c>
      <c r="L93">
        <v>435.435</v>
      </c>
      <c r="M93">
        <v>92</v>
      </c>
      <c r="N93">
        <v>118.125</v>
      </c>
      <c r="O93">
        <v>61.832811999999997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0</v>
      </c>
      <c r="AG93">
        <v>43.894799999999996</v>
      </c>
      <c r="AH93">
        <v>0</v>
      </c>
      <c r="AI93">
        <v>0</v>
      </c>
      <c r="AJ93">
        <v>0</v>
      </c>
      <c r="AK93">
        <v>54.567</v>
      </c>
      <c r="AL93">
        <v>2.3239999999999998</v>
      </c>
      <c r="AM93">
        <v>0</v>
      </c>
      <c r="AN93">
        <v>0.82259000000000004</v>
      </c>
      <c r="AO93">
        <v>0</v>
      </c>
      <c r="AP93">
        <v>1.4091</v>
      </c>
      <c r="AQ93">
        <v>0</v>
      </c>
      <c r="AR93">
        <v>7.9488000000000003</v>
      </c>
      <c r="AS93">
        <v>4.7081999999999997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2525.0843410000007</v>
      </c>
    </row>
    <row r="94" spans="1:117">
      <c r="A94" t="s">
        <v>136</v>
      </c>
      <c r="B94">
        <v>0</v>
      </c>
      <c r="C94">
        <v>15.225</v>
      </c>
      <c r="D94">
        <v>29.4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46.031999999999996</v>
      </c>
      <c r="K94">
        <v>679.49316799999997</v>
      </c>
      <c r="L94">
        <v>435.435</v>
      </c>
      <c r="M94">
        <v>92</v>
      </c>
      <c r="N94">
        <v>118.125</v>
      </c>
      <c r="O94">
        <v>61.832811999999997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43.894799999999996</v>
      </c>
      <c r="AH94">
        <v>0</v>
      </c>
      <c r="AI94">
        <v>0</v>
      </c>
      <c r="AJ94">
        <v>0</v>
      </c>
      <c r="AK94">
        <v>54.567</v>
      </c>
      <c r="AL94">
        <v>2.3239999999999998</v>
      </c>
      <c r="AM94">
        <v>0</v>
      </c>
      <c r="AN94">
        <v>0.82259000000000004</v>
      </c>
      <c r="AO94">
        <v>0</v>
      </c>
      <c r="AP94">
        <v>1.4091</v>
      </c>
      <c r="AQ94">
        <v>0</v>
      </c>
      <c r="AR94">
        <v>7.9488000000000003</v>
      </c>
      <c r="AS94">
        <v>4.7081999999999997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2525.0843410000007</v>
      </c>
    </row>
    <row r="95" spans="1:117">
      <c r="A95" t="s">
        <v>137</v>
      </c>
      <c r="B95">
        <v>0</v>
      </c>
      <c r="C95">
        <v>15.225</v>
      </c>
      <c r="D95">
        <v>29.4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46.031999999999996</v>
      </c>
      <c r="K95">
        <v>679.49316799999997</v>
      </c>
      <c r="L95">
        <v>435.435</v>
      </c>
      <c r="M95">
        <v>92</v>
      </c>
      <c r="N95">
        <v>118.125</v>
      </c>
      <c r="O95">
        <v>61.832811999999997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8.8740000000000006</v>
      </c>
      <c r="AG95">
        <v>43.894799999999996</v>
      </c>
      <c r="AH95">
        <v>0</v>
      </c>
      <c r="AI95">
        <v>0</v>
      </c>
      <c r="AJ95">
        <v>0</v>
      </c>
      <c r="AK95">
        <v>54.567</v>
      </c>
      <c r="AL95">
        <v>2.3239999999999998</v>
      </c>
      <c r="AM95">
        <v>0</v>
      </c>
      <c r="AN95">
        <v>0.82259000000000004</v>
      </c>
      <c r="AO95">
        <v>0</v>
      </c>
      <c r="AP95">
        <v>1.4091</v>
      </c>
      <c r="AQ95">
        <v>0</v>
      </c>
      <c r="AR95">
        <v>3.3119999999999998</v>
      </c>
      <c r="AS95">
        <v>4.7081999999999997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2529.3215410000003</v>
      </c>
    </row>
    <row r="96" spans="1:117">
      <c r="A96" t="s">
        <v>138</v>
      </c>
      <c r="B96">
        <v>0</v>
      </c>
      <c r="C96">
        <v>15.225</v>
      </c>
      <c r="D96">
        <v>29.4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46.031999999999996</v>
      </c>
      <c r="K96">
        <v>679.49316799999997</v>
      </c>
      <c r="L96">
        <v>435.435</v>
      </c>
      <c r="M96">
        <v>92</v>
      </c>
      <c r="N96">
        <v>118.125</v>
      </c>
      <c r="O96">
        <v>61.832811999999997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8.8740000000000006</v>
      </c>
      <c r="AG96">
        <v>43.894799999999996</v>
      </c>
      <c r="AH96">
        <v>0</v>
      </c>
      <c r="AI96">
        <v>0</v>
      </c>
      <c r="AJ96">
        <v>0</v>
      </c>
      <c r="AK96">
        <v>54.567</v>
      </c>
      <c r="AL96">
        <v>2.3239999999999998</v>
      </c>
      <c r="AM96">
        <v>0</v>
      </c>
      <c r="AN96">
        <v>0.82259000000000004</v>
      </c>
      <c r="AO96">
        <v>0</v>
      </c>
      <c r="AP96">
        <v>1.4091</v>
      </c>
      <c r="AQ96">
        <v>0</v>
      </c>
      <c r="AR96">
        <v>3.3119999999999998</v>
      </c>
      <c r="AS96">
        <v>4.7081999999999997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2529.3215410000003</v>
      </c>
    </row>
    <row r="97" spans="1:117">
      <c r="A97" t="s">
        <v>139</v>
      </c>
      <c r="B97">
        <v>0</v>
      </c>
      <c r="C97">
        <v>15.225</v>
      </c>
      <c r="D97">
        <v>29.4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46.031999999999996</v>
      </c>
      <c r="K97">
        <v>679.49316799999997</v>
      </c>
      <c r="L97">
        <v>435.435</v>
      </c>
      <c r="M97">
        <v>92</v>
      </c>
      <c r="N97">
        <v>118.125</v>
      </c>
      <c r="O97">
        <v>61.832811999999997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8.8740000000000006</v>
      </c>
      <c r="AG97">
        <v>43.894799999999996</v>
      </c>
      <c r="AH97">
        <v>0</v>
      </c>
      <c r="AI97">
        <v>0</v>
      </c>
      <c r="AJ97">
        <v>0</v>
      </c>
      <c r="AK97">
        <v>54.567</v>
      </c>
      <c r="AL97">
        <v>1.3944000000000001</v>
      </c>
      <c r="AM97">
        <v>0</v>
      </c>
      <c r="AN97">
        <v>0.82259000000000004</v>
      </c>
      <c r="AO97">
        <v>0</v>
      </c>
      <c r="AP97">
        <v>1.4091</v>
      </c>
      <c r="AQ97">
        <v>0</v>
      </c>
      <c r="AR97">
        <v>3.3119999999999998</v>
      </c>
      <c r="AS97">
        <v>4.7081999999999997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2528.3919410000003</v>
      </c>
    </row>
    <row r="98" spans="1:117">
      <c r="A98" t="s">
        <v>140</v>
      </c>
      <c r="B98">
        <v>0</v>
      </c>
      <c r="C98">
        <v>15.225</v>
      </c>
      <c r="D98">
        <v>29.4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46.031999999999996</v>
      </c>
      <c r="K98">
        <v>679.49316799999997</v>
      </c>
      <c r="L98">
        <v>435.435</v>
      </c>
      <c r="M98">
        <v>92</v>
      </c>
      <c r="N98">
        <v>118.125</v>
      </c>
      <c r="O98">
        <v>61.832811999999997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8.8740000000000006</v>
      </c>
      <c r="AG98">
        <v>43.894799999999996</v>
      </c>
      <c r="AH98">
        <v>0</v>
      </c>
      <c r="AI98">
        <v>0</v>
      </c>
      <c r="AJ98">
        <v>0</v>
      </c>
      <c r="AK98">
        <v>54.567</v>
      </c>
      <c r="AL98">
        <v>1.3944000000000001</v>
      </c>
      <c r="AM98">
        <v>0</v>
      </c>
      <c r="AN98">
        <v>0.82259000000000004</v>
      </c>
      <c r="AO98">
        <v>0</v>
      </c>
      <c r="AP98">
        <v>1.4091</v>
      </c>
      <c r="AQ98">
        <v>0</v>
      </c>
      <c r="AR98">
        <v>3.3119999999999998</v>
      </c>
      <c r="AS98">
        <v>4.7081999999999997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2528.3919410000003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0.36172499999999991</v>
      </c>
      <c r="D99">
        <f t="shared" si="2"/>
        <v>0.70560000000000123</v>
      </c>
      <c r="E99">
        <f t="shared" si="2"/>
        <v>0</v>
      </c>
      <c r="F99">
        <f t="shared" si="2"/>
        <v>0</v>
      </c>
      <c r="G99">
        <f t="shared" si="2"/>
        <v>1.7097984000000019</v>
      </c>
      <c r="H99">
        <f t="shared" si="2"/>
        <v>0</v>
      </c>
      <c r="I99">
        <f t="shared" si="2"/>
        <v>0</v>
      </c>
      <c r="J99">
        <f t="shared" si="2"/>
        <v>1.1047680000000015</v>
      </c>
      <c r="K99">
        <f t="shared" si="2"/>
        <v>16.307836032000019</v>
      </c>
      <c r="L99">
        <f t="shared" si="2"/>
        <v>10.450439999999999</v>
      </c>
      <c r="M99">
        <f t="shared" si="2"/>
        <v>2.2080000000000002</v>
      </c>
      <c r="N99">
        <f t="shared" si="2"/>
        <v>2.835</v>
      </c>
      <c r="O99">
        <f t="shared" si="2"/>
        <v>1.4839874879999986</v>
      </c>
      <c r="P99">
        <f t="shared" si="2"/>
        <v>3.0140999999999951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5.4371899999999994E-2</v>
      </c>
      <c r="AA99">
        <f t="shared" si="2"/>
        <v>0.10735152000000002</v>
      </c>
      <c r="AB99">
        <f t="shared" si="2"/>
        <v>0.1169041</v>
      </c>
      <c r="AC99">
        <f t="shared" si="2"/>
        <v>0</v>
      </c>
      <c r="AD99">
        <f t="shared" si="2"/>
        <v>8.5865000000000025E-2</v>
      </c>
      <c r="AE99">
        <f t="shared" si="2"/>
        <v>0.26663819199999977</v>
      </c>
      <c r="AF99">
        <f t="shared" si="2"/>
        <v>0.28495400000000015</v>
      </c>
      <c r="AG99">
        <f t="shared" si="2"/>
        <v>1.0534752000000005</v>
      </c>
      <c r="AH99">
        <f t="shared" si="2"/>
        <v>0.53978999999999999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0.22083809999999982</v>
      </c>
      <c r="AM99">
        <f t="shared" si="2"/>
        <v>4.7987666749999998E-2</v>
      </c>
      <c r="AN99">
        <f t="shared" si="2"/>
        <v>1.7370040000000003E-2</v>
      </c>
      <c r="AO99">
        <f t="shared" si="2"/>
        <v>0</v>
      </c>
      <c r="AP99">
        <f t="shared" si="2"/>
        <v>1.6268700000000014E-2</v>
      </c>
      <c r="AQ99">
        <f t="shared" si="2"/>
        <v>0.48195000000000016</v>
      </c>
      <c r="AR99">
        <f t="shared" si="2"/>
        <v>0.19217880000000023</v>
      </c>
      <c r="AS99">
        <f t="shared" si="2"/>
        <v>0.1692597900000001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62.740784432750033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374.11</v>
      </c>
      <c r="L3">
        <v>241</v>
      </c>
      <c r="M3">
        <v>92</v>
      </c>
      <c r="N3">
        <v>118.125</v>
      </c>
      <c r="O3">
        <v>61.832811999999997</v>
      </c>
      <c r="P3">
        <v>125.58750000000001</v>
      </c>
      <c r="Q3">
        <v>7.6111000000000004</v>
      </c>
      <c r="R3">
        <v>23.32</v>
      </c>
      <c r="S3">
        <v>14.52</v>
      </c>
      <c r="T3">
        <v>0</v>
      </c>
      <c r="U3">
        <v>418.77</v>
      </c>
      <c r="V3">
        <v>11.6</v>
      </c>
      <c r="W3">
        <v>25.52</v>
      </c>
      <c r="X3">
        <v>81.14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8.8740000000000006</v>
      </c>
      <c r="AG3">
        <v>43.894799999999996</v>
      </c>
      <c r="AH3">
        <v>0</v>
      </c>
      <c r="AI3">
        <v>0</v>
      </c>
      <c r="AJ3">
        <v>0</v>
      </c>
      <c r="AK3">
        <v>54.567</v>
      </c>
      <c r="AL3">
        <v>2.9049999999999998</v>
      </c>
      <c r="AM3">
        <v>0</v>
      </c>
      <c r="AN3">
        <v>0.66954999999999998</v>
      </c>
      <c r="AO3">
        <v>0</v>
      </c>
      <c r="AP3">
        <v>1.7934000000000001</v>
      </c>
      <c r="AQ3">
        <v>0</v>
      </c>
      <c r="AR3">
        <v>38.64</v>
      </c>
      <c r="AS3">
        <v>24.75168</v>
      </c>
      <c r="AT3">
        <v>20.000018000000001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1793.1563600000002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374.11</v>
      </c>
      <c r="L4">
        <v>241</v>
      </c>
      <c r="M4">
        <v>92</v>
      </c>
      <c r="N4">
        <v>118.125</v>
      </c>
      <c r="O4">
        <v>61.832811999999997</v>
      </c>
      <c r="P4">
        <v>125.58750000000001</v>
      </c>
      <c r="Q4">
        <v>7.6111000000000004</v>
      </c>
      <c r="R4">
        <v>23.32</v>
      </c>
      <c r="S4">
        <v>14.52</v>
      </c>
      <c r="T4">
        <v>0</v>
      </c>
      <c r="U4">
        <v>418.77</v>
      </c>
      <c r="V4">
        <v>11.6</v>
      </c>
      <c r="W4">
        <v>25.52</v>
      </c>
      <c r="X4">
        <v>81.14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8.8740000000000006</v>
      </c>
      <c r="AG4">
        <v>43.894799999999996</v>
      </c>
      <c r="AH4">
        <v>0</v>
      </c>
      <c r="AI4">
        <v>0</v>
      </c>
      <c r="AJ4">
        <v>0</v>
      </c>
      <c r="AK4">
        <v>54.567</v>
      </c>
      <c r="AL4">
        <v>2.9049999999999998</v>
      </c>
      <c r="AM4">
        <v>0</v>
      </c>
      <c r="AN4">
        <v>0.66954999999999998</v>
      </c>
      <c r="AO4">
        <v>0</v>
      </c>
      <c r="AP4">
        <v>1.7934000000000001</v>
      </c>
      <c r="AQ4">
        <v>0</v>
      </c>
      <c r="AR4">
        <v>38.64</v>
      </c>
      <c r="AS4">
        <v>24.75168</v>
      </c>
      <c r="AT4">
        <v>19.653454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1792.8097960000002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374.11</v>
      </c>
      <c r="L5">
        <v>241</v>
      </c>
      <c r="M5">
        <v>62.2256</v>
      </c>
      <c r="N5">
        <v>94.247299999999996</v>
      </c>
      <c r="O5">
        <v>45.189500000000002</v>
      </c>
      <c r="P5">
        <v>114.2734</v>
      </c>
      <c r="Q5">
        <v>7.6111000000000004</v>
      </c>
      <c r="R5">
        <v>23.32</v>
      </c>
      <c r="S5">
        <v>14.52</v>
      </c>
      <c r="T5">
        <v>0</v>
      </c>
      <c r="U5">
        <v>418.77</v>
      </c>
      <c r="V5">
        <v>11.6</v>
      </c>
      <c r="W5">
        <v>25.52</v>
      </c>
      <c r="X5">
        <v>81.14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8.8740000000000006</v>
      </c>
      <c r="AG5">
        <v>43.894799999999996</v>
      </c>
      <c r="AH5">
        <v>0</v>
      </c>
      <c r="AI5">
        <v>0</v>
      </c>
      <c r="AJ5">
        <v>0</v>
      </c>
      <c r="AK5">
        <v>54.567</v>
      </c>
      <c r="AL5">
        <v>2.9049999999999998</v>
      </c>
      <c r="AM5">
        <v>0</v>
      </c>
      <c r="AN5">
        <v>0.66954999999999998</v>
      </c>
      <c r="AO5">
        <v>0</v>
      </c>
      <c r="AP5">
        <v>1.7934000000000001</v>
      </c>
      <c r="AQ5">
        <v>0</v>
      </c>
      <c r="AR5">
        <v>1.1040000000000001</v>
      </c>
      <c r="AS5">
        <v>24.75168</v>
      </c>
      <c r="AT5">
        <v>17.94557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1671.9564000000005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374.11</v>
      </c>
      <c r="L6">
        <v>241</v>
      </c>
      <c r="M6">
        <v>62.2256</v>
      </c>
      <c r="N6">
        <v>94.247299999999996</v>
      </c>
      <c r="O6">
        <v>45.189500000000002</v>
      </c>
      <c r="P6">
        <v>114.2734</v>
      </c>
      <c r="Q6">
        <v>7.6111000000000004</v>
      </c>
      <c r="R6">
        <v>23.32</v>
      </c>
      <c r="S6">
        <v>14.52</v>
      </c>
      <c r="T6">
        <v>0</v>
      </c>
      <c r="U6">
        <v>418.77</v>
      </c>
      <c r="V6">
        <v>11.6</v>
      </c>
      <c r="W6">
        <v>25.52</v>
      </c>
      <c r="X6">
        <v>81.14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8.8740000000000006</v>
      </c>
      <c r="AG6">
        <v>43.894799999999996</v>
      </c>
      <c r="AH6">
        <v>0</v>
      </c>
      <c r="AI6">
        <v>0</v>
      </c>
      <c r="AJ6">
        <v>0</v>
      </c>
      <c r="AK6">
        <v>54.567</v>
      </c>
      <c r="AL6">
        <v>2.9049999999999998</v>
      </c>
      <c r="AM6">
        <v>0</v>
      </c>
      <c r="AN6">
        <v>0.66954999999999998</v>
      </c>
      <c r="AO6">
        <v>0</v>
      </c>
      <c r="AP6">
        <v>1.7934000000000001</v>
      </c>
      <c r="AQ6">
        <v>0</v>
      </c>
      <c r="AR6">
        <v>1.1040000000000001</v>
      </c>
      <c r="AS6">
        <v>24.75168</v>
      </c>
      <c r="AT6">
        <v>14.04767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1668.0585000000003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374.11</v>
      </c>
      <c r="L7">
        <v>241</v>
      </c>
      <c r="M7">
        <v>62.2256</v>
      </c>
      <c r="N7">
        <v>94.247299999999996</v>
      </c>
      <c r="O7">
        <v>45.189500000000002</v>
      </c>
      <c r="P7">
        <v>114.2734</v>
      </c>
      <c r="Q7">
        <v>7.6111000000000004</v>
      </c>
      <c r="R7">
        <v>23.32</v>
      </c>
      <c r="S7">
        <v>14.52</v>
      </c>
      <c r="T7">
        <v>0</v>
      </c>
      <c r="U7">
        <v>418.77</v>
      </c>
      <c r="V7">
        <v>11.6</v>
      </c>
      <c r="W7">
        <v>25.52</v>
      </c>
      <c r="X7">
        <v>81.14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8.8740000000000006</v>
      </c>
      <c r="AG7">
        <v>43.894799999999996</v>
      </c>
      <c r="AH7">
        <v>0</v>
      </c>
      <c r="AI7">
        <v>0</v>
      </c>
      <c r="AJ7">
        <v>0</v>
      </c>
      <c r="AK7">
        <v>54.567</v>
      </c>
      <c r="AL7">
        <v>2.9049999999999998</v>
      </c>
      <c r="AM7">
        <v>0</v>
      </c>
      <c r="AN7">
        <v>0.66954999999999998</v>
      </c>
      <c r="AO7">
        <v>0</v>
      </c>
      <c r="AP7">
        <v>1.7934000000000001</v>
      </c>
      <c r="AQ7">
        <v>0</v>
      </c>
      <c r="AR7">
        <v>2.2080000000000002</v>
      </c>
      <c r="AS7">
        <v>24.75168</v>
      </c>
      <c r="AT7">
        <v>14.410157999999999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1669.5249880000003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374.11</v>
      </c>
      <c r="L8">
        <v>241</v>
      </c>
      <c r="M8">
        <v>62.2256</v>
      </c>
      <c r="N8">
        <v>94.247299999999996</v>
      </c>
      <c r="O8">
        <v>45.189500000000002</v>
      </c>
      <c r="P8">
        <v>114.2734</v>
      </c>
      <c r="Q8">
        <v>7.6111000000000004</v>
      </c>
      <c r="R8">
        <v>23.32</v>
      </c>
      <c r="S8">
        <v>14.52</v>
      </c>
      <c r="T8">
        <v>0</v>
      </c>
      <c r="U8">
        <v>418.77</v>
      </c>
      <c r="V8">
        <v>11.6</v>
      </c>
      <c r="W8">
        <v>25.52</v>
      </c>
      <c r="X8">
        <v>81.14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8.8740000000000006</v>
      </c>
      <c r="AG8">
        <v>43.894799999999996</v>
      </c>
      <c r="AH8">
        <v>0</v>
      </c>
      <c r="AI8">
        <v>0</v>
      </c>
      <c r="AJ8">
        <v>0</v>
      </c>
      <c r="AK8">
        <v>54.567</v>
      </c>
      <c r="AL8">
        <v>2.9049999999999998</v>
      </c>
      <c r="AM8">
        <v>0</v>
      </c>
      <c r="AN8">
        <v>0.66954999999999998</v>
      </c>
      <c r="AO8">
        <v>0</v>
      </c>
      <c r="AP8">
        <v>1.7934000000000001</v>
      </c>
      <c r="AQ8">
        <v>0</v>
      </c>
      <c r="AR8">
        <v>2.2080000000000002</v>
      </c>
      <c r="AS8">
        <v>24.75168</v>
      </c>
      <c r="AT8">
        <v>14.440331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1669.5551610000005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374.11</v>
      </c>
      <c r="L9">
        <v>241</v>
      </c>
      <c r="M9">
        <v>62.2256</v>
      </c>
      <c r="N9">
        <v>94.247299999999996</v>
      </c>
      <c r="O9">
        <v>45.189500000000002</v>
      </c>
      <c r="P9">
        <v>114.2734</v>
      </c>
      <c r="Q9">
        <v>7.6111000000000004</v>
      </c>
      <c r="R9">
        <v>23.32</v>
      </c>
      <c r="S9">
        <v>14.52</v>
      </c>
      <c r="T9">
        <v>0</v>
      </c>
      <c r="U9">
        <v>418.77</v>
      </c>
      <c r="V9">
        <v>11.6</v>
      </c>
      <c r="W9">
        <v>25.52</v>
      </c>
      <c r="X9">
        <v>81.14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8.8740000000000006</v>
      </c>
      <c r="AG9">
        <v>43.894799999999996</v>
      </c>
      <c r="AH9">
        <v>0</v>
      </c>
      <c r="AI9">
        <v>0</v>
      </c>
      <c r="AJ9">
        <v>0</v>
      </c>
      <c r="AK9">
        <v>54.567</v>
      </c>
      <c r="AL9">
        <v>2.9049999999999998</v>
      </c>
      <c r="AM9">
        <v>0</v>
      </c>
      <c r="AN9">
        <v>0.66954999999999998</v>
      </c>
      <c r="AO9">
        <v>0</v>
      </c>
      <c r="AP9">
        <v>2.4339</v>
      </c>
      <c r="AQ9">
        <v>0</v>
      </c>
      <c r="AR9">
        <v>2.2080000000000002</v>
      </c>
      <c r="AS9">
        <v>4.7081999999999997</v>
      </c>
      <c r="AT9">
        <v>13.359676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1649.0715260000004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374.11</v>
      </c>
      <c r="L10">
        <v>241</v>
      </c>
      <c r="M10">
        <v>62.2256</v>
      </c>
      <c r="N10">
        <v>94.247299999999996</v>
      </c>
      <c r="O10">
        <v>45.189500000000002</v>
      </c>
      <c r="P10">
        <v>114.2734</v>
      </c>
      <c r="Q10">
        <v>7.6111000000000004</v>
      </c>
      <c r="R10">
        <v>23.32</v>
      </c>
      <c r="S10">
        <v>14.52</v>
      </c>
      <c r="T10">
        <v>0</v>
      </c>
      <c r="U10">
        <v>418.77</v>
      </c>
      <c r="V10">
        <v>11.6</v>
      </c>
      <c r="W10">
        <v>25.52</v>
      </c>
      <c r="X10">
        <v>81.14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8.8740000000000006</v>
      </c>
      <c r="AG10">
        <v>43.894799999999996</v>
      </c>
      <c r="AH10">
        <v>0</v>
      </c>
      <c r="AI10">
        <v>0</v>
      </c>
      <c r="AJ10">
        <v>0</v>
      </c>
      <c r="AK10">
        <v>54.567</v>
      </c>
      <c r="AL10">
        <v>2.9049999999999998</v>
      </c>
      <c r="AM10">
        <v>0</v>
      </c>
      <c r="AN10">
        <v>0.66954999999999998</v>
      </c>
      <c r="AO10">
        <v>0</v>
      </c>
      <c r="AP10">
        <v>2.4339</v>
      </c>
      <c r="AQ10">
        <v>0</v>
      </c>
      <c r="AR10">
        <v>2.2080000000000002</v>
      </c>
      <c r="AS10">
        <v>4.7081999999999997</v>
      </c>
      <c r="AT10">
        <v>13.230186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1648.9420360000004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374.11</v>
      </c>
      <c r="L11">
        <v>241</v>
      </c>
      <c r="M11">
        <v>62.2256</v>
      </c>
      <c r="N11">
        <v>94.247299999999996</v>
      </c>
      <c r="O11">
        <v>45.189500000000002</v>
      </c>
      <c r="P11">
        <v>114.2734</v>
      </c>
      <c r="Q11">
        <v>7.6111000000000004</v>
      </c>
      <c r="R11">
        <v>23.32</v>
      </c>
      <c r="S11">
        <v>14.52</v>
      </c>
      <c r="T11">
        <v>0</v>
      </c>
      <c r="U11">
        <v>418.77</v>
      </c>
      <c r="V11">
        <v>11.6</v>
      </c>
      <c r="W11">
        <v>25.52</v>
      </c>
      <c r="X11">
        <v>81.14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8.8740000000000006</v>
      </c>
      <c r="AG11">
        <v>43.894799999999996</v>
      </c>
      <c r="AH11">
        <v>0</v>
      </c>
      <c r="AI11">
        <v>0</v>
      </c>
      <c r="AJ11">
        <v>0</v>
      </c>
      <c r="AK11">
        <v>54.567</v>
      </c>
      <c r="AL11">
        <v>2.9049999999999998</v>
      </c>
      <c r="AM11">
        <v>0</v>
      </c>
      <c r="AN11">
        <v>0.66954999999999998</v>
      </c>
      <c r="AO11">
        <v>0</v>
      </c>
      <c r="AP11">
        <v>0.38429999999999997</v>
      </c>
      <c r="AQ11">
        <v>0</v>
      </c>
      <c r="AR11">
        <v>2.2080000000000002</v>
      </c>
      <c r="AS11">
        <v>4.7081999999999997</v>
      </c>
      <c r="AT11">
        <v>13.005779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1646.6680290000004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374.11</v>
      </c>
      <c r="L12">
        <v>241</v>
      </c>
      <c r="M12">
        <v>62.2256</v>
      </c>
      <c r="N12">
        <v>94.247299999999996</v>
      </c>
      <c r="O12">
        <v>45.189500000000002</v>
      </c>
      <c r="P12">
        <v>114.2734</v>
      </c>
      <c r="Q12">
        <v>7.6111000000000004</v>
      </c>
      <c r="R12">
        <v>23.32</v>
      </c>
      <c r="S12">
        <v>14.52</v>
      </c>
      <c r="T12">
        <v>0</v>
      </c>
      <c r="U12">
        <v>418.77</v>
      </c>
      <c r="V12">
        <v>11.6</v>
      </c>
      <c r="W12">
        <v>25.52</v>
      </c>
      <c r="X12">
        <v>81.14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8.8740000000000006</v>
      </c>
      <c r="AG12">
        <v>43.894799999999996</v>
      </c>
      <c r="AH12">
        <v>0</v>
      </c>
      <c r="AI12">
        <v>0</v>
      </c>
      <c r="AJ12">
        <v>0</v>
      </c>
      <c r="AK12">
        <v>54.567</v>
      </c>
      <c r="AL12">
        <v>2.9049999999999998</v>
      </c>
      <c r="AM12">
        <v>0</v>
      </c>
      <c r="AN12">
        <v>0.66954999999999998</v>
      </c>
      <c r="AO12">
        <v>0</v>
      </c>
      <c r="AP12">
        <v>0.38429999999999997</v>
      </c>
      <c r="AQ12">
        <v>0</v>
      </c>
      <c r="AR12">
        <v>2.2080000000000002</v>
      </c>
      <c r="AS12">
        <v>4.7081999999999997</v>
      </c>
      <c r="AT12">
        <v>12.701644999999999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1646.3638950000004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374.11</v>
      </c>
      <c r="L13">
        <v>241</v>
      </c>
      <c r="M13">
        <v>62.2256</v>
      </c>
      <c r="N13">
        <v>94.247299999999996</v>
      </c>
      <c r="O13">
        <v>45.189500000000002</v>
      </c>
      <c r="P13">
        <v>114.2734</v>
      </c>
      <c r="Q13">
        <v>7.6111000000000004</v>
      </c>
      <c r="R13">
        <v>23.32</v>
      </c>
      <c r="S13">
        <v>14.52</v>
      </c>
      <c r="T13">
        <v>0</v>
      </c>
      <c r="U13">
        <v>418.77</v>
      </c>
      <c r="V13">
        <v>11.6</v>
      </c>
      <c r="W13">
        <v>25.52</v>
      </c>
      <c r="X13">
        <v>81.14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8.8740000000000006</v>
      </c>
      <c r="AG13">
        <v>43.894799999999996</v>
      </c>
      <c r="AH13">
        <v>0</v>
      </c>
      <c r="AI13">
        <v>0</v>
      </c>
      <c r="AJ13">
        <v>0</v>
      </c>
      <c r="AK13">
        <v>54.567</v>
      </c>
      <c r="AL13">
        <v>2.9049999999999998</v>
      </c>
      <c r="AM13">
        <v>0</v>
      </c>
      <c r="AN13">
        <v>0.66954999999999998</v>
      </c>
      <c r="AO13">
        <v>0</v>
      </c>
      <c r="AP13">
        <v>0.38429999999999997</v>
      </c>
      <c r="AQ13">
        <v>0</v>
      </c>
      <c r="AR13">
        <v>2.2080000000000002</v>
      </c>
      <c r="AS13">
        <v>4.7081999999999997</v>
      </c>
      <c r="AT13">
        <v>12.597299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1646.2595490000003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374.11</v>
      </c>
      <c r="L14">
        <v>241</v>
      </c>
      <c r="M14">
        <v>62.2256</v>
      </c>
      <c r="N14">
        <v>94.247299999999996</v>
      </c>
      <c r="O14">
        <v>45.189500000000002</v>
      </c>
      <c r="P14">
        <v>114.2734</v>
      </c>
      <c r="Q14">
        <v>7.6111000000000004</v>
      </c>
      <c r="R14">
        <v>23.32</v>
      </c>
      <c r="S14">
        <v>14.52</v>
      </c>
      <c r="T14">
        <v>0</v>
      </c>
      <c r="U14">
        <v>418.77</v>
      </c>
      <c r="V14">
        <v>11.6</v>
      </c>
      <c r="W14">
        <v>25.52</v>
      </c>
      <c r="X14">
        <v>81.14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8.8740000000000006</v>
      </c>
      <c r="AG14">
        <v>43.894799999999996</v>
      </c>
      <c r="AH14">
        <v>0</v>
      </c>
      <c r="AI14">
        <v>0</v>
      </c>
      <c r="AJ14">
        <v>0</v>
      </c>
      <c r="AK14">
        <v>54.567</v>
      </c>
      <c r="AL14">
        <v>2.9049999999999998</v>
      </c>
      <c r="AM14">
        <v>0</v>
      </c>
      <c r="AN14">
        <v>0.66954999999999998</v>
      </c>
      <c r="AO14">
        <v>0</v>
      </c>
      <c r="AP14">
        <v>0.38429999999999997</v>
      </c>
      <c r="AQ14">
        <v>0</v>
      </c>
      <c r="AR14">
        <v>2.2080000000000002</v>
      </c>
      <c r="AS14">
        <v>4.7081999999999997</v>
      </c>
      <c r="AT14">
        <v>13.888636999999999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1647.5508870000003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374.11</v>
      </c>
      <c r="L15">
        <v>241</v>
      </c>
      <c r="M15">
        <v>62.2256</v>
      </c>
      <c r="N15">
        <v>94.247299999999996</v>
      </c>
      <c r="O15">
        <v>45.189500000000002</v>
      </c>
      <c r="P15">
        <v>114.2734</v>
      </c>
      <c r="Q15">
        <v>7.6111000000000004</v>
      </c>
      <c r="R15">
        <v>23.32</v>
      </c>
      <c r="S15">
        <v>14.52</v>
      </c>
      <c r="T15">
        <v>0</v>
      </c>
      <c r="U15">
        <v>418.77</v>
      </c>
      <c r="V15">
        <v>11.6</v>
      </c>
      <c r="W15">
        <v>25.52</v>
      </c>
      <c r="X15">
        <v>81.14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8.8740000000000006</v>
      </c>
      <c r="AG15">
        <v>43.894799999999996</v>
      </c>
      <c r="AH15">
        <v>0</v>
      </c>
      <c r="AI15">
        <v>0</v>
      </c>
      <c r="AJ15">
        <v>0</v>
      </c>
      <c r="AK15">
        <v>54.567</v>
      </c>
      <c r="AL15">
        <v>2.9049999999999998</v>
      </c>
      <c r="AM15">
        <v>0</v>
      </c>
      <c r="AN15">
        <v>0.66954999999999998</v>
      </c>
      <c r="AO15">
        <v>0</v>
      </c>
      <c r="AP15">
        <v>0.38429999999999997</v>
      </c>
      <c r="AQ15">
        <v>0</v>
      </c>
      <c r="AR15">
        <v>2.2080000000000002</v>
      </c>
      <c r="AS15">
        <v>4.7081999999999997</v>
      </c>
      <c r="AT15">
        <v>17.443847999999999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1651.1060980000002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374.11</v>
      </c>
      <c r="L16">
        <v>241</v>
      </c>
      <c r="M16">
        <v>62.2256</v>
      </c>
      <c r="N16">
        <v>94.247299999999996</v>
      </c>
      <c r="O16">
        <v>45.189500000000002</v>
      </c>
      <c r="P16">
        <v>114.2734</v>
      </c>
      <c r="Q16">
        <v>7.6111000000000004</v>
      </c>
      <c r="R16">
        <v>23.32</v>
      </c>
      <c r="S16">
        <v>14.52</v>
      </c>
      <c r="T16">
        <v>0</v>
      </c>
      <c r="U16">
        <v>418.77</v>
      </c>
      <c r="V16">
        <v>11.6</v>
      </c>
      <c r="W16">
        <v>25.52</v>
      </c>
      <c r="X16">
        <v>81.14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8.8740000000000006</v>
      </c>
      <c r="AG16">
        <v>43.894799999999996</v>
      </c>
      <c r="AH16">
        <v>0</v>
      </c>
      <c r="AI16">
        <v>0</v>
      </c>
      <c r="AJ16">
        <v>0</v>
      </c>
      <c r="AK16">
        <v>54.567</v>
      </c>
      <c r="AL16">
        <v>2.9049999999999998</v>
      </c>
      <c r="AM16">
        <v>0</v>
      </c>
      <c r="AN16">
        <v>0.66954999999999998</v>
      </c>
      <c r="AO16">
        <v>0</v>
      </c>
      <c r="AP16">
        <v>0.38429999999999997</v>
      </c>
      <c r="AQ16">
        <v>0</v>
      </c>
      <c r="AR16">
        <v>2.2080000000000002</v>
      </c>
      <c r="AS16">
        <v>4.7081999999999997</v>
      </c>
      <c r="AT16">
        <v>15.985934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1649.6481840000004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374.11</v>
      </c>
      <c r="L17">
        <v>241</v>
      </c>
      <c r="M17">
        <v>62.2256</v>
      </c>
      <c r="N17">
        <v>94.247299999999996</v>
      </c>
      <c r="O17">
        <v>45.189500000000002</v>
      </c>
      <c r="P17">
        <v>114.2734</v>
      </c>
      <c r="Q17">
        <v>7.6111000000000004</v>
      </c>
      <c r="R17">
        <v>23.32</v>
      </c>
      <c r="S17">
        <v>14.52</v>
      </c>
      <c r="T17">
        <v>0</v>
      </c>
      <c r="U17">
        <v>418.77</v>
      </c>
      <c r="V17">
        <v>11.6</v>
      </c>
      <c r="W17">
        <v>25.52</v>
      </c>
      <c r="X17">
        <v>81.14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8.8740000000000006</v>
      </c>
      <c r="AG17">
        <v>43.894799999999996</v>
      </c>
      <c r="AH17">
        <v>0</v>
      </c>
      <c r="AI17">
        <v>0</v>
      </c>
      <c r="AJ17">
        <v>0</v>
      </c>
      <c r="AK17">
        <v>54.567</v>
      </c>
      <c r="AL17">
        <v>2.9049999999999998</v>
      </c>
      <c r="AM17">
        <v>0</v>
      </c>
      <c r="AN17">
        <v>0.66954999999999998</v>
      </c>
      <c r="AO17">
        <v>0</v>
      </c>
      <c r="AP17">
        <v>0.38429999999999997</v>
      </c>
      <c r="AQ17">
        <v>0</v>
      </c>
      <c r="AR17">
        <v>3.3119999999999998</v>
      </c>
      <c r="AS17">
        <v>4.7081999999999997</v>
      </c>
      <c r="AT17">
        <v>15.561425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1650.3276750000002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374.11</v>
      </c>
      <c r="L18">
        <v>241</v>
      </c>
      <c r="M18">
        <v>62.2256</v>
      </c>
      <c r="N18">
        <v>94.247299999999996</v>
      </c>
      <c r="O18">
        <v>45.189500000000002</v>
      </c>
      <c r="P18">
        <v>114.2734</v>
      </c>
      <c r="Q18">
        <v>7.6111000000000004</v>
      </c>
      <c r="R18">
        <v>23.32</v>
      </c>
      <c r="S18">
        <v>14.52</v>
      </c>
      <c r="T18">
        <v>0</v>
      </c>
      <c r="U18">
        <v>418.77</v>
      </c>
      <c r="V18">
        <v>11.6</v>
      </c>
      <c r="W18">
        <v>25.52</v>
      </c>
      <c r="X18">
        <v>81.14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8.8740000000000006</v>
      </c>
      <c r="AG18">
        <v>43.894799999999996</v>
      </c>
      <c r="AH18">
        <v>0</v>
      </c>
      <c r="AI18">
        <v>0</v>
      </c>
      <c r="AJ18">
        <v>0</v>
      </c>
      <c r="AK18">
        <v>54.567</v>
      </c>
      <c r="AL18">
        <v>2.9049999999999998</v>
      </c>
      <c r="AM18">
        <v>0</v>
      </c>
      <c r="AN18">
        <v>0.66954999999999998</v>
      </c>
      <c r="AO18">
        <v>0</v>
      </c>
      <c r="AP18">
        <v>0.38429999999999997</v>
      </c>
      <c r="AQ18">
        <v>0</v>
      </c>
      <c r="AR18">
        <v>3.3119999999999998</v>
      </c>
      <c r="AS18">
        <v>4.7081999999999997</v>
      </c>
      <c r="AT18">
        <v>17.416295000000002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1652.1825450000001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374.11</v>
      </c>
      <c r="L19">
        <v>241</v>
      </c>
      <c r="M19">
        <v>62.2256</v>
      </c>
      <c r="N19">
        <v>94.247299999999996</v>
      </c>
      <c r="O19">
        <v>45.189500000000002</v>
      </c>
      <c r="P19">
        <v>114.2734</v>
      </c>
      <c r="Q19">
        <v>7.6111000000000004</v>
      </c>
      <c r="R19">
        <v>23.32</v>
      </c>
      <c r="S19">
        <v>14.52</v>
      </c>
      <c r="T19">
        <v>0</v>
      </c>
      <c r="U19">
        <v>418.77</v>
      </c>
      <c r="V19">
        <v>11.6</v>
      </c>
      <c r="W19">
        <v>25.52</v>
      </c>
      <c r="X19">
        <v>81.14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43.894799999999996</v>
      </c>
      <c r="AH19">
        <v>0</v>
      </c>
      <c r="AI19">
        <v>0</v>
      </c>
      <c r="AJ19">
        <v>0</v>
      </c>
      <c r="AK19">
        <v>54.567</v>
      </c>
      <c r="AL19">
        <v>2.9049999999999998</v>
      </c>
      <c r="AM19">
        <v>0</v>
      </c>
      <c r="AN19">
        <v>0.66954999999999998</v>
      </c>
      <c r="AO19">
        <v>0</v>
      </c>
      <c r="AP19">
        <v>0.38429999999999997</v>
      </c>
      <c r="AQ19">
        <v>0</v>
      </c>
      <c r="AR19">
        <v>3.3119999999999998</v>
      </c>
      <c r="AS19">
        <v>4.7081999999999997</v>
      </c>
      <c r="AT19">
        <v>18.448967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1667.769569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374.11</v>
      </c>
      <c r="L20">
        <v>241</v>
      </c>
      <c r="M20">
        <v>62.2256</v>
      </c>
      <c r="N20">
        <v>94.247299999999996</v>
      </c>
      <c r="O20">
        <v>45.189500000000002</v>
      </c>
      <c r="P20">
        <v>114.2734</v>
      </c>
      <c r="Q20">
        <v>7.6111000000000004</v>
      </c>
      <c r="R20">
        <v>23.32</v>
      </c>
      <c r="S20">
        <v>14.52</v>
      </c>
      <c r="T20">
        <v>0</v>
      </c>
      <c r="U20">
        <v>418.77</v>
      </c>
      <c r="V20">
        <v>11.6</v>
      </c>
      <c r="W20">
        <v>25.52</v>
      </c>
      <c r="X20">
        <v>81.14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43.894799999999996</v>
      </c>
      <c r="AH20">
        <v>0</v>
      </c>
      <c r="AI20">
        <v>0</v>
      </c>
      <c r="AJ20">
        <v>0</v>
      </c>
      <c r="AK20">
        <v>54.567</v>
      </c>
      <c r="AL20">
        <v>2.9049999999999998</v>
      </c>
      <c r="AM20">
        <v>0</v>
      </c>
      <c r="AN20">
        <v>0.66954999999999998</v>
      </c>
      <c r="AO20">
        <v>0</v>
      </c>
      <c r="AP20">
        <v>0.38429999999999997</v>
      </c>
      <c r="AQ20">
        <v>14.175000000000001</v>
      </c>
      <c r="AR20">
        <v>3.3119999999999998</v>
      </c>
      <c r="AS20">
        <v>4.7081999999999997</v>
      </c>
      <c r="AT20">
        <v>19.762305000000001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1683.2579069999999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374.11</v>
      </c>
      <c r="L21">
        <v>241</v>
      </c>
      <c r="M21">
        <v>62.2256</v>
      </c>
      <c r="N21">
        <v>94.247299999999996</v>
      </c>
      <c r="O21">
        <v>45.189500000000002</v>
      </c>
      <c r="P21">
        <v>114.2734</v>
      </c>
      <c r="Q21">
        <v>7.6111000000000004</v>
      </c>
      <c r="R21">
        <v>23.32</v>
      </c>
      <c r="S21">
        <v>14.52</v>
      </c>
      <c r="T21">
        <v>0</v>
      </c>
      <c r="U21">
        <v>418.77</v>
      </c>
      <c r="V21">
        <v>11.6</v>
      </c>
      <c r="W21">
        <v>25.52</v>
      </c>
      <c r="X21">
        <v>81.14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43.894799999999996</v>
      </c>
      <c r="AH21">
        <v>0</v>
      </c>
      <c r="AI21">
        <v>0</v>
      </c>
      <c r="AJ21">
        <v>0</v>
      </c>
      <c r="AK21">
        <v>54.567</v>
      </c>
      <c r="AL21">
        <v>2.9049999999999998</v>
      </c>
      <c r="AM21">
        <v>0</v>
      </c>
      <c r="AN21">
        <v>0.66954999999999998</v>
      </c>
      <c r="AO21">
        <v>0</v>
      </c>
      <c r="AP21">
        <v>0.38429999999999997</v>
      </c>
      <c r="AQ21">
        <v>14.175000000000001</v>
      </c>
      <c r="AR21">
        <v>3.3119999999999998</v>
      </c>
      <c r="AS21">
        <v>4.7081999999999997</v>
      </c>
      <c r="AT21">
        <v>20.000018000000001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1683.4956199999999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374.11</v>
      </c>
      <c r="L22">
        <v>241</v>
      </c>
      <c r="M22">
        <v>62.2256</v>
      </c>
      <c r="N22">
        <v>94.247299999999996</v>
      </c>
      <c r="O22">
        <v>45.189500000000002</v>
      </c>
      <c r="P22">
        <v>114.2734</v>
      </c>
      <c r="Q22">
        <v>7.6111000000000004</v>
      </c>
      <c r="R22">
        <v>23.32</v>
      </c>
      <c r="S22">
        <v>14.52</v>
      </c>
      <c r="T22">
        <v>0</v>
      </c>
      <c r="U22">
        <v>418.77</v>
      </c>
      <c r="V22">
        <v>11.6</v>
      </c>
      <c r="W22">
        <v>25.52</v>
      </c>
      <c r="X22">
        <v>81.14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43.894799999999996</v>
      </c>
      <c r="AH22">
        <v>0</v>
      </c>
      <c r="AI22">
        <v>0</v>
      </c>
      <c r="AJ22">
        <v>0</v>
      </c>
      <c r="AK22">
        <v>54.567</v>
      </c>
      <c r="AL22">
        <v>2.9049999999999998</v>
      </c>
      <c r="AM22">
        <v>0</v>
      </c>
      <c r="AN22">
        <v>0.66954999999999998</v>
      </c>
      <c r="AO22">
        <v>0</v>
      </c>
      <c r="AP22">
        <v>0.38429999999999997</v>
      </c>
      <c r="AQ22">
        <v>14.175000000000001</v>
      </c>
      <c r="AR22">
        <v>3.3119999999999998</v>
      </c>
      <c r="AS22">
        <v>4.7081999999999997</v>
      </c>
      <c r="AT22">
        <v>20.000018000000001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1683.4956199999999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374.11</v>
      </c>
      <c r="L23">
        <v>241</v>
      </c>
      <c r="M23">
        <v>62.2256</v>
      </c>
      <c r="N23">
        <v>94.247299999999996</v>
      </c>
      <c r="O23">
        <v>45.189500000000002</v>
      </c>
      <c r="P23">
        <v>114.2734</v>
      </c>
      <c r="Q23">
        <v>7.6111000000000004</v>
      </c>
      <c r="R23">
        <v>23.32</v>
      </c>
      <c r="S23">
        <v>14.52</v>
      </c>
      <c r="T23">
        <v>0</v>
      </c>
      <c r="U23">
        <v>418.77</v>
      </c>
      <c r="V23">
        <v>11.6</v>
      </c>
      <c r="W23">
        <v>25.52</v>
      </c>
      <c r="X23">
        <v>81.14</v>
      </c>
      <c r="Y23">
        <v>0</v>
      </c>
      <c r="Z23">
        <v>6.5208000000000004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43.894799999999996</v>
      </c>
      <c r="AH23">
        <v>0</v>
      </c>
      <c r="AI23">
        <v>0</v>
      </c>
      <c r="AJ23">
        <v>0</v>
      </c>
      <c r="AK23">
        <v>54.567</v>
      </c>
      <c r="AL23">
        <v>2.9049999999999998</v>
      </c>
      <c r="AM23">
        <v>0</v>
      </c>
      <c r="AN23">
        <v>0.66954999999999998</v>
      </c>
      <c r="AO23">
        <v>0</v>
      </c>
      <c r="AP23">
        <v>0.38429999999999997</v>
      </c>
      <c r="AQ23">
        <v>28.35</v>
      </c>
      <c r="AR23">
        <v>3.3119999999999998</v>
      </c>
      <c r="AS23">
        <v>4.7081999999999997</v>
      </c>
      <c r="AT23">
        <v>20.000018000000001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1704.1914199999999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436.01862999999997</v>
      </c>
      <c r="L24">
        <v>243.2834</v>
      </c>
      <c r="M24">
        <v>92</v>
      </c>
      <c r="N24">
        <v>118.125</v>
      </c>
      <c r="O24">
        <v>59.868274</v>
      </c>
      <c r="P24">
        <v>125.58750000000001</v>
      </c>
      <c r="Q24">
        <v>9.4027999999999992</v>
      </c>
      <c r="R24">
        <v>31.139911999999999</v>
      </c>
      <c r="S24">
        <v>20.090499999999999</v>
      </c>
      <c r="T24">
        <v>0</v>
      </c>
      <c r="U24">
        <v>418.77</v>
      </c>
      <c r="V24">
        <v>18.564599999999999</v>
      </c>
      <c r="W24">
        <v>40.614400000000003</v>
      </c>
      <c r="X24">
        <v>129.79079999999999</v>
      </c>
      <c r="Y24">
        <v>0</v>
      </c>
      <c r="Z24">
        <v>6.5208000000000004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43.894799999999996</v>
      </c>
      <c r="AH24">
        <v>23.390899999999998</v>
      </c>
      <c r="AI24">
        <v>0</v>
      </c>
      <c r="AJ24">
        <v>0</v>
      </c>
      <c r="AK24">
        <v>54.567</v>
      </c>
      <c r="AL24">
        <v>2.9049999999999998</v>
      </c>
      <c r="AM24">
        <v>0</v>
      </c>
      <c r="AN24">
        <v>0.66954999999999998</v>
      </c>
      <c r="AO24">
        <v>0</v>
      </c>
      <c r="AP24">
        <v>0.38429999999999997</v>
      </c>
      <c r="AQ24">
        <v>28.35</v>
      </c>
      <c r="AR24">
        <v>3.3119999999999998</v>
      </c>
      <c r="AS24">
        <v>4.7081999999999997</v>
      </c>
      <c r="AT24">
        <v>20.000018000000001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1957.311236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494.11</v>
      </c>
      <c r="L25">
        <v>300.28339999999997</v>
      </c>
      <c r="M25">
        <v>92</v>
      </c>
      <c r="N25">
        <v>118.125</v>
      </c>
      <c r="O25">
        <v>61.83</v>
      </c>
      <c r="P25">
        <v>125.58750000000001</v>
      </c>
      <c r="Q25">
        <v>9.4027999999999992</v>
      </c>
      <c r="R25">
        <v>31.767700000000001</v>
      </c>
      <c r="S25">
        <v>20.090499999999999</v>
      </c>
      <c r="T25">
        <v>0</v>
      </c>
      <c r="U25">
        <v>418.77</v>
      </c>
      <c r="V25">
        <v>15.704599999999999</v>
      </c>
      <c r="W25">
        <v>34.198900000000002</v>
      </c>
      <c r="X25">
        <v>118.8609</v>
      </c>
      <c r="Y25">
        <v>0</v>
      </c>
      <c r="Z25">
        <v>6.5208000000000004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43.894799999999996</v>
      </c>
      <c r="AH25">
        <v>23.390899999999998</v>
      </c>
      <c r="AI25">
        <v>0</v>
      </c>
      <c r="AJ25">
        <v>0</v>
      </c>
      <c r="AK25">
        <v>54.567</v>
      </c>
      <c r="AL25">
        <v>2.9049999999999998</v>
      </c>
      <c r="AM25">
        <v>0</v>
      </c>
      <c r="AN25">
        <v>0.66954999999999998</v>
      </c>
      <c r="AO25">
        <v>0</v>
      </c>
      <c r="AP25">
        <v>0.38429999999999997</v>
      </c>
      <c r="AQ25">
        <v>28.35</v>
      </c>
      <c r="AR25">
        <v>3.3119999999999998</v>
      </c>
      <c r="AS25">
        <v>4.7081999999999997</v>
      </c>
      <c r="AT25">
        <v>20.000018000000001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2054.7867200000001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544.11</v>
      </c>
      <c r="L26">
        <v>360.28339999999997</v>
      </c>
      <c r="M26">
        <v>92</v>
      </c>
      <c r="N26">
        <v>118.125</v>
      </c>
      <c r="O26">
        <v>61.83</v>
      </c>
      <c r="P26">
        <v>125.58750000000001</v>
      </c>
      <c r="Q26">
        <v>9.4027999999999992</v>
      </c>
      <c r="R26">
        <v>31.767700000000001</v>
      </c>
      <c r="S26">
        <v>20.090499999999999</v>
      </c>
      <c r="T26">
        <v>0</v>
      </c>
      <c r="U26">
        <v>418.77</v>
      </c>
      <c r="V26">
        <v>15.704599999999999</v>
      </c>
      <c r="W26">
        <v>34.198900000000002</v>
      </c>
      <c r="X26">
        <v>118.8609</v>
      </c>
      <c r="Y26">
        <v>0</v>
      </c>
      <c r="Z26">
        <v>6.5208000000000004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43.894799999999996</v>
      </c>
      <c r="AH26">
        <v>23.390899999999998</v>
      </c>
      <c r="AI26">
        <v>0</v>
      </c>
      <c r="AJ26">
        <v>0</v>
      </c>
      <c r="AK26">
        <v>54.567</v>
      </c>
      <c r="AL26">
        <v>2.9049999999999998</v>
      </c>
      <c r="AM26">
        <v>0</v>
      </c>
      <c r="AN26">
        <v>0.66954999999999998</v>
      </c>
      <c r="AO26">
        <v>0</v>
      </c>
      <c r="AP26">
        <v>0.38429999999999997</v>
      </c>
      <c r="AQ26">
        <v>28.35</v>
      </c>
      <c r="AR26">
        <v>3.3119999999999998</v>
      </c>
      <c r="AS26">
        <v>4.7081999999999997</v>
      </c>
      <c r="AT26">
        <v>20.000018000000001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2164.7867200000005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639.96956499999999</v>
      </c>
      <c r="L27">
        <v>435.435</v>
      </c>
      <c r="M27">
        <v>92</v>
      </c>
      <c r="N27">
        <v>118.125</v>
      </c>
      <c r="O27">
        <v>61.83</v>
      </c>
      <c r="P27">
        <v>125.58750000000001</v>
      </c>
      <c r="Q27">
        <v>10.91</v>
      </c>
      <c r="R27">
        <v>42.390099999999997</v>
      </c>
      <c r="S27">
        <v>25.408733999999999</v>
      </c>
      <c r="T27">
        <v>0</v>
      </c>
      <c r="U27">
        <v>418.77</v>
      </c>
      <c r="V27">
        <v>20.73</v>
      </c>
      <c r="W27">
        <v>46.399079999999998</v>
      </c>
      <c r="X27">
        <v>147.26089999999999</v>
      </c>
      <c r="Y27">
        <v>0</v>
      </c>
      <c r="Z27">
        <v>1.1000000000000001</v>
      </c>
      <c r="AA27">
        <v>0</v>
      </c>
      <c r="AB27">
        <v>0</v>
      </c>
      <c r="AC27">
        <v>0</v>
      </c>
      <c r="AD27">
        <v>0</v>
      </c>
      <c r="AE27">
        <v>16.478852</v>
      </c>
      <c r="AF27">
        <v>8.8740000000000006</v>
      </c>
      <c r="AG27">
        <v>43.894799999999996</v>
      </c>
      <c r="AH27">
        <v>23.390899999999998</v>
      </c>
      <c r="AI27">
        <v>0</v>
      </c>
      <c r="AJ27">
        <v>0</v>
      </c>
      <c r="AK27">
        <v>54.567</v>
      </c>
      <c r="AL27">
        <v>2.9049999999999998</v>
      </c>
      <c r="AM27">
        <v>0</v>
      </c>
      <c r="AN27">
        <v>0.66954999999999998</v>
      </c>
      <c r="AO27">
        <v>0</v>
      </c>
      <c r="AP27">
        <v>0.38429999999999997</v>
      </c>
      <c r="AQ27">
        <v>28.35</v>
      </c>
      <c r="AR27">
        <v>3.3119999999999998</v>
      </c>
      <c r="AS27">
        <v>4.7081999999999997</v>
      </c>
      <c r="AT27">
        <v>20.000018000000001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2393.4504990000005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679.48990000000003</v>
      </c>
      <c r="L28">
        <v>435.435</v>
      </c>
      <c r="M28">
        <v>92</v>
      </c>
      <c r="N28">
        <v>118.125</v>
      </c>
      <c r="O28">
        <v>61.83</v>
      </c>
      <c r="P28">
        <v>125.58750000000001</v>
      </c>
      <c r="Q28">
        <v>10.91</v>
      </c>
      <c r="R28">
        <v>42.390099999999997</v>
      </c>
      <c r="S28">
        <v>26.3901</v>
      </c>
      <c r="T28">
        <v>0</v>
      </c>
      <c r="U28">
        <v>418.77</v>
      </c>
      <c r="V28">
        <v>20.73</v>
      </c>
      <c r="W28">
        <v>46.399079999999998</v>
      </c>
      <c r="X28">
        <v>147.26089999999999</v>
      </c>
      <c r="Y28">
        <v>0</v>
      </c>
      <c r="Z28">
        <v>1.1000000000000001</v>
      </c>
      <c r="AA28">
        <v>0</v>
      </c>
      <c r="AB28">
        <v>3.3325</v>
      </c>
      <c r="AC28">
        <v>0</v>
      </c>
      <c r="AD28">
        <v>8.5864999999999991</v>
      </c>
      <c r="AE28">
        <v>16.478852</v>
      </c>
      <c r="AF28">
        <v>17.748000000000001</v>
      </c>
      <c r="AG28">
        <v>43.894799999999996</v>
      </c>
      <c r="AH28">
        <v>46.781799999999997</v>
      </c>
      <c r="AI28">
        <v>0</v>
      </c>
      <c r="AJ28">
        <v>0</v>
      </c>
      <c r="AK28">
        <v>54.567</v>
      </c>
      <c r="AL28">
        <v>2.9049999999999998</v>
      </c>
      <c r="AM28">
        <v>0</v>
      </c>
      <c r="AN28">
        <v>0.66954999999999998</v>
      </c>
      <c r="AO28">
        <v>0</v>
      </c>
      <c r="AP28">
        <v>0.38429999999999997</v>
      </c>
      <c r="AQ28">
        <v>42.524999999999999</v>
      </c>
      <c r="AR28">
        <v>3.3119999999999998</v>
      </c>
      <c r="AS28">
        <v>4.7081999999999997</v>
      </c>
      <c r="AT28">
        <v>20.000018000000001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2492.3111000000008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679.48990000000003</v>
      </c>
      <c r="L29">
        <v>435.435</v>
      </c>
      <c r="M29">
        <v>92</v>
      </c>
      <c r="N29">
        <v>118.125</v>
      </c>
      <c r="O29">
        <v>61.83</v>
      </c>
      <c r="P29">
        <v>125.58750000000001</v>
      </c>
      <c r="Q29">
        <v>10.91</v>
      </c>
      <c r="R29">
        <v>42.390099999999997</v>
      </c>
      <c r="S29">
        <v>26.3901</v>
      </c>
      <c r="T29">
        <v>0</v>
      </c>
      <c r="U29">
        <v>418.77</v>
      </c>
      <c r="V29">
        <v>20.73</v>
      </c>
      <c r="W29">
        <v>46.399079999999998</v>
      </c>
      <c r="X29">
        <v>147.26089999999999</v>
      </c>
      <c r="Y29">
        <v>0</v>
      </c>
      <c r="Z29">
        <v>1.1000000000000001</v>
      </c>
      <c r="AA29">
        <v>7.9</v>
      </c>
      <c r="AB29">
        <v>13.17004</v>
      </c>
      <c r="AC29">
        <v>0</v>
      </c>
      <c r="AD29">
        <v>17.172999999999998</v>
      </c>
      <c r="AE29">
        <v>16.478852</v>
      </c>
      <c r="AF29">
        <v>26.622</v>
      </c>
      <c r="AG29">
        <v>43.894799999999996</v>
      </c>
      <c r="AH29">
        <v>70.172700000000006</v>
      </c>
      <c r="AI29">
        <v>0</v>
      </c>
      <c r="AJ29">
        <v>0</v>
      </c>
      <c r="AK29">
        <v>54.567</v>
      </c>
      <c r="AL29">
        <v>12.782</v>
      </c>
      <c r="AM29">
        <v>5.2786799999999996</v>
      </c>
      <c r="AN29">
        <v>0.66954999999999998</v>
      </c>
      <c r="AO29">
        <v>0</v>
      </c>
      <c r="AP29">
        <v>0.38429999999999997</v>
      </c>
      <c r="AQ29">
        <v>42.524999999999999</v>
      </c>
      <c r="AR29">
        <v>3.3119999999999998</v>
      </c>
      <c r="AS29">
        <v>4.7081999999999997</v>
      </c>
      <c r="AT29">
        <v>20.000018000000001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2566.0557200000003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679.48990000000003</v>
      </c>
      <c r="L30">
        <v>435.435</v>
      </c>
      <c r="M30">
        <v>92</v>
      </c>
      <c r="N30">
        <v>118.125</v>
      </c>
      <c r="O30">
        <v>61.83</v>
      </c>
      <c r="P30">
        <v>125.58750000000001</v>
      </c>
      <c r="Q30">
        <v>10.91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46.399079999999998</v>
      </c>
      <c r="X30">
        <v>147.26089999999999</v>
      </c>
      <c r="Y30">
        <v>0</v>
      </c>
      <c r="Z30">
        <v>19.5624</v>
      </c>
      <c r="AA30">
        <v>20.198720000000002</v>
      </c>
      <c r="AB30">
        <v>26.34008</v>
      </c>
      <c r="AC30">
        <v>0</v>
      </c>
      <c r="AD30">
        <v>26.42</v>
      </c>
      <c r="AE30">
        <v>32.957704</v>
      </c>
      <c r="AF30">
        <v>35.496000000000002</v>
      </c>
      <c r="AG30">
        <v>43.894799999999996</v>
      </c>
      <c r="AH30">
        <v>93.563599999999994</v>
      </c>
      <c r="AI30">
        <v>0</v>
      </c>
      <c r="AJ30">
        <v>0</v>
      </c>
      <c r="AK30">
        <v>54.567</v>
      </c>
      <c r="AL30">
        <v>55.776000000000003</v>
      </c>
      <c r="AM30">
        <v>10.557359999999999</v>
      </c>
      <c r="AN30">
        <v>0.66954999999999998</v>
      </c>
      <c r="AO30">
        <v>0</v>
      </c>
      <c r="AP30">
        <v>0.38429999999999997</v>
      </c>
      <c r="AQ30">
        <v>42.524999999999999</v>
      </c>
      <c r="AR30">
        <v>3.3119999999999998</v>
      </c>
      <c r="AS30">
        <v>4.7081999999999997</v>
      </c>
      <c r="AT30">
        <v>20.000018000000001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2716.2503119999997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679.48990000000003</v>
      </c>
      <c r="L31">
        <v>435.435</v>
      </c>
      <c r="M31">
        <v>92</v>
      </c>
      <c r="N31">
        <v>118.125</v>
      </c>
      <c r="O31">
        <v>61.83</v>
      </c>
      <c r="P31">
        <v>125.58750000000001</v>
      </c>
      <c r="Q31">
        <v>10.91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46.399079999999998</v>
      </c>
      <c r="X31">
        <v>147.26089999999999</v>
      </c>
      <c r="Y31">
        <v>0</v>
      </c>
      <c r="Z31">
        <v>19.5624</v>
      </c>
      <c r="AA31">
        <v>28.09872</v>
      </c>
      <c r="AB31">
        <v>26.34008</v>
      </c>
      <c r="AC31">
        <v>0</v>
      </c>
      <c r="AD31">
        <v>26.42</v>
      </c>
      <c r="AE31">
        <v>32.957704</v>
      </c>
      <c r="AF31">
        <v>35.496000000000002</v>
      </c>
      <c r="AG31">
        <v>43.894799999999996</v>
      </c>
      <c r="AH31">
        <v>93.563599999999994</v>
      </c>
      <c r="AI31">
        <v>0</v>
      </c>
      <c r="AJ31">
        <v>0</v>
      </c>
      <c r="AK31">
        <v>54.567</v>
      </c>
      <c r="AL31">
        <v>55.776000000000003</v>
      </c>
      <c r="AM31">
        <v>15.804048</v>
      </c>
      <c r="AN31">
        <v>0.66954999999999998</v>
      </c>
      <c r="AO31">
        <v>0</v>
      </c>
      <c r="AP31">
        <v>0.38429999999999997</v>
      </c>
      <c r="AQ31">
        <v>42.524999999999999</v>
      </c>
      <c r="AR31">
        <v>3.3119999999999998</v>
      </c>
      <c r="AS31">
        <v>4.7081999999999997</v>
      </c>
      <c r="AT31">
        <v>20.000018000000001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2729.3969999999999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679.48990000000003</v>
      </c>
      <c r="L32">
        <v>435.435</v>
      </c>
      <c r="M32">
        <v>92</v>
      </c>
      <c r="N32">
        <v>118.125</v>
      </c>
      <c r="O32">
        <v>61.83</v>
      </c>
      <c r="P32">
        <v>125.58750000000001</v>
      </c>
      <c r="Q32">
        <v>10.91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46.399079999999998</v>
      </c>
      <c r="X32">
        <v>147.26089999999999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26.42</v>
      </c>
      <c r="AE32">
        <v>32.957704</v>
      </c>
      <c r="AF32">
        <v>35.496000000000002</v>
      </c>
      <c r="AG32">
        <v>43.894799999999996</v>
      </c>
      <c r="AH32">
        <v>93.563599999999994</v>
      </c>
      <c r="AI32">
        <v>0</v>
      </c>
      <c r="AJ32">
        <v>0</v>
      </c>
      <c r="AK32">
        <v>54.567</v>
      </c>
      <c r="AL32">
        <v>55.776000000000003</v>
      </c>
      <c r="AM32">
        <v>15.804048</v>
      </c>
      <c r="AN32">
        <v>0.66954999999999998</v>
      </c>
      <c r="AO32">
        <v>0</v>
      </c>
      <c r="AP32">
        <v>0.38429999999999997</v>
      </c>
      <c r="AQ32">
        <v>42.524999999999999</v>
      </c>
      <c r="AR32">
        <v>3.3119999999999998</v>
      </c>
      <c r="AS32">
        <v>4.7081999999999997</v>
      </c>
      <c r="AT32">
        <v>20.000018000000001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2722.8762000000002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679.48990000000003</v>
      </c>
      <c r="L33">
        <v>435.435</v>
      </c>
      <c r="M33">
        <v>92</v>
      </c>
      <c r="N33">
        <v>118.125</v>
      </c>
      <c r="O33">
        <v>61.83</v>
      </c>
      <c r="P33">
        <v>125.58750000000001</v>
      </c>
      <c r="Q33">
        <v>10.91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46.399079999999998</v>
      </c>
      <c r="X33">
        <v>147.26089999999999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26.42</v>
      </c>
      <c r="AE33">
        <v>32.957704</v>
      </c>
      <c r="AF33">
        <v>35.496000000000002</v>
      </c>
      <c r="AG33">
        <v>43.894799999999996</v>
      </c>
      <c r="AH33">
        <v>93.563599999999994</v>
      </c>
      <c r="AI33">
        <v>0</v>
      </c>
      <c r="AJ33">
        <v>0</v>
      </c>
      <c r="AK33">
        <v>54.567</v>
      </c>
      <c r="AL33">
        <v>55.776000000000003</v>
      </c>
      <c r="AM33">
        <v>15.804048</v>
      </c>
      <c r="AN33">
        <v>0.66954999999999998</v>
      </c>
      <c r="AO33">
        <v>0</v>
      </c>
      <c r="AP33">
        <v>0.38429999999999997</v>
      </c>
      <c r="AQ33">
        <v>42.524999999999999</v>
      </c>
      <c r="AR33">
        <v>3.3119999999999998</v>
      </c>
      <c r="AS33">
        <v>4.7081999999999997</v>
      </c>
      <c r="AT33">
        <v>20.000018000000001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2722.8762000000002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679.48990000000003</v>
      </c>
      <c r="L34">
        <v>435.435</v>
      </c>
      <c r="M34">
        <v>92</v>
      </c>
      <c r="N34">
        <v>118.125</v>
      </c>
      <c r="O34">
        <v>61.83</v>
      </c>
      <c r="P34">
        <v>125.58750000000001</v>
      </c>
      <c r="Q34">
        <v>10.91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46.399079999999998</v>
      </c>
      <c r="X34">
        <v>147.26089999999999</v>
      </c>
      <c r="Y34">
        <v>0</v>
      </c>
      <c r="Z34">
        <v>13.041600000000001</v>
      </c>
      <c r="AA34">
        <v>28.09872</v>
      </c>
      <c r="AB34">
        <v>26.34008</v>
      </c>
      <c r="AC34">
        <v>0</v>
      </c>
      <c r="AD34">
        <v>26.42</v>
      </c>
      <c r="AE34">
        <v>32.957704</v>
      </c>
      <c r="AF34">
        <v>35.496000000000002</v>
      </c>
      <c r="AG34">
        <v>43.894799999999996</v>
      </c>
      <c r="AH34">
        <v>93.563599999999994</v>
      </c>
      <c r="AI34">
        <v>0</v>
      </c>
      <c r="AJ34">
        <v>0</v>
      </c>
      <c r="AK34">
        <v>54.567</v>
      </c>
      <c r="AL34">
        <v>41.832000000000001</v>
      </c>
      <c r="AM34">
        <v>15.804048</v>
      </c>
      <c r="AN34">
        <v>0.66954999999999998</v>
      </c>
      <c r="AO34">
        <v>0</v>
      </c>
      <c r="AP34">
        <v>0.38429999999999997</v>
      </c>
      <c r="AQ34">
        <v>42.524999999999999</v>
      </c>
      <c r="AR34">
        <v>38.64</v>
      </c>
      <c r="AS34">
        <v>4.7081999999999997</v>
      </c>
      <c r="AT34">
        <v>20.000018000000001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2744.2602000000002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679.48990000000003</v>
      </c>
      <c r="L35">
        <v>435.435</v>
      </c>
      <c r="M35">
        <v>92</v>
      </c>
      <c r="N35">
        <v>118.125</v>
      </c>
      <c r="O35">
        <v>61.83</v>
      </c>
      <c r="P35">
        <v>125.58750000000001</v>
      </c>
      <c r="Q35">
        <v>10.91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46.399079999999998</v>
      </c>
      <c r="X35">
        <v>147.26089999999999</v>
      </c>
      <c r="Y35">
        <v>0</v>
      </c>
      <c r="Z35">
        <v>13.041600000000001</v>
      </c>
      <c r="AA35">
        <v>28.09872</v>
      </c>
      <c r="AB35">
        <v>26.34008</v>
      </c>
      <c r="AC35">
        <v>0</v>
      </c>
      <c r="AD35">
        <v>18.229800000000001</v>
      </c>
      <c r="AE35">
        <v>32.957704</v>
      </c>
      <c r="AF35">
        <v>35.496000000000002</v>
      </c>
      <c r="AG35">
        <v>43.894799999999996</v>
      </c>
      <c r="AH35">
        <v>93.563599999999994</v>
      </c>
      <c r="AI35">
        <v>0</v>
      </c>
      <c r="AJ35">
        <v>0</v>
      </c>
      <c r="AK35">
        <v>54.567</v>
      </c>
      <c r="AL35">
        <v>41.832000000000001</v>
      </c>
      <c r="AM35">
        <v>15.804048</v>
      </c>
      <c r="AN35">
        <v>0.66954999999999998</v>
      </c>
      <c r="AO35">
        <v>0</v>
      </c>
      <c r="AP35">
        <v>0.38429999999999997</v>
      </c>
      <c r="AQ35">
        <v>42.524999999999999</v>
      </c>
      <c r="AR35">
        <v>38.64</v>
      </c>
      <c r="AS35">
        <v>4.7081999999999997</v>
      </c>
      <c r="AT35">
        <v>20.000018000000001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2736.07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679.48990000000003</v>
      </c>
      <c r="L36">
        <v>435.435</v>
      </c>
      <c r="M36">
        <v>92</v>
      </c>
      <c r="N36">
        <v>118.125</v>
      </c>
      <c r="O36">
        <v>61.83</v>
      </c>
      <c r="P36">
        <v>125.58750000000001</v>
      </c>
      <c r="Q36">
        <v>10.91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46.399079999999998</v>
      </c>
      <c r="X36">
        <v>147.26089999999999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9.1149000000000004</v>
      </c>
      <c r="AE36">
        <v>16.478852</v>
      </c>
      <c r="AF36">
        <v>19.72</v>
      </c>
      <c r="AG36">
        <v>43.894799999999996</v>
      </c>
      <c r="AH36">
        <v>93.563599999999994</v>
      </c>
      <c r="AI36">
        <v>0</v>
      </c>
      <c r="AJ36">
        <v>0</v>
      </c>
      <c r="AK36">
        <v>54.567</v>
      </c>
      <c r="AL36">
        <v>6.9720000000000004</v>
      </c>
      <c r="AM36">
        <v>0</v>
      </c>
      <c r="AN36">
        <v>0.66954999999999998</v>
      </c>
      <c r="AO36">
        <v>0</v>
      </c>
      <c r="AP36">
        <v>0.38429999999999997</v>
      </c>
      <c r="AQ36">
        <v>42.524999999999999</v>
      </c>
      <c r="AR36">
        <v>3.3119999999999998</v>
      </c>
      <c r="AS36">
        <v>4.7081999999999997</v>
      </c>
      <c r="AT36">
        <v>20.000018000000001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2554.3978400000005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679.48990000000003</v>
      </c>
      <c r="L37">
        <v>435.435</v>
      </c>
      <c r="M37">
        <v>92</v>
      </c>
      <c r="N37">
        <v>118.125</v>
      </c>
      <c r="O37">
        <v>61.83</v>
      </c>
      <c r="P37">
        <v>125.58750000000001</v>
      </c>
      <c r="Q37">
        <v>10.91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46.399079999999998</v>
      </c>
      <c r="X37">
        <v>147.26089999999999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16.478852</v>
      </c>
      <c r="AF37">
        <v>8.8740000000000006</v>
      </c>
      <c r="AG37">
        <v>43.894799999999996</v>
      </c>
      <c r="AH37">
        <v>93.563599999999994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0.66954999999999998</v>
      </c>
      <c r="AO37">
        <v>0</v>
      </c>
      <c r="AP37">
        <v>0.38429999999999997</v>
      </c>
      <c r="AQ37">
        <v>42.524999999999999</v>
      </c>
      <c r="AR37">
        <v>3.3119999999999998</v>
      </c>
      <c r="AS37">
        <v>4.7081999999999997</v>
      </c>
      <c r="AT37">
        <v>19.893995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2528.7533170000002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679.48990000000003</v>
      </c>
      <c r="L38">
        <v>435.435</v>
      </c>
      <c r="M38">
        <v>92</v>
      </c>
      <c r="N38">
        <v>118.125</v>
      </c>
      <c r="O38">
        <v>61.83</v>
      </c>
      <c r="P38">
        <v>125.58750000000001</v>
      </c>
      <c r="Q38">
        <v>10.91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46.399079999999998</v>
      </c>
      <c r="X38">
        <v>147.26089999999999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43.894799999999996</v>
      </c>
      <c r="AH38">
        <v>93.563599999999994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0.66954999999999998</v>
      </c>
      <c r="AO38">
        <v>0</v>
      </c>
      <c r="AP38">
        <v>0.38429999999999997</v>
      </c>
      <c r="AQ38">
        <v>42.524999999999999</v>
      </c>
      <c r="AR38">
        <v>3.3119999999999998</v>
      </c>
      <c r="AS38">
        <v>4.7081999999999997</v>
      </c>
      <c r="AT38">
        <v>20.000018000000001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2528.8593400000004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679.48990000000003</v>
      </c>
      <c r="L39">
        <v>435.435</v>
      </c>
      <c r="M39">
        <v>92</v>
      </c>
      <c r="N39">
        <v>118.125</v>
      </c>
      <c r="O39">
        <v>61.83</v>
      </c>
      <c r="P39">
        <v>125.58750000000001</v>
      </c>
      <c r="Q39">
        <v>10.91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46.399079999999998</v>
      </c>
      <c r="X39">
        <v>147.26089999999999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43.894799999999996</v>
      </c>
      <c r="AH39">
        <v>70.172700000000006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0.66954999999999998</v>
      </c>
      <c r="AO39">
        <v>0</v>
      </c>
      <c r="AP39">
        <v>0.38429999999999997</v>
      </c>
      <c r="AQ39">
        <v>28.35</v>
      </c>
      <c r="AR39">
        <v>3.3119999999999998</v>
      </c>
      <c r="AS39">
        <v>4.7081999999999997</v>
      </c>
      <c r="AT39">
        <v>20.000018000000001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2491.2934400000004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679.48990000000003</v>
      </c>
      <c r="L40">
        <v>435.435</v>
      </c>
      <c r="M40">
        <v>92</v>
      </c>
      <c r="N40">
        <v>118.125</v>
      </c>
      <c r="O40">
        <v>61.83</v>
      </c>
      <c r="P40">
        <v>125.58750000000001</v>
      </c>
      <c r="Q40">
        <v>10.91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46.399079999999998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43.894799999999996</v>
      </c>
      <c r="AH40">
        <v>46.781799999999997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0.66954999999999998</v>
      </c>
      <c r="AO40">
        <v>0</v>
      </c>
      <c r="AP40">
        <v>0.38429999999999997</v>
      </c>
      <c r="AQ40">
        <v>28.35</v>
      </c>
      <c r="AR40">
        <v>3.3119999999999998</v>
      </c>
      <c r="AS40">
        <v>4.7081999999999997</v>
      </c>
      <c r="AT40">
        <v>20.000018000000001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2454.7325000000005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679.48990000000003</v>
      </c>
      <c r="L41">
        <v>435.435</v>
      </c>
      <c r="M41">
        <v>92</v>
      </c>
      <c r="N41">
        <v>118.125</v>
      </c>
      <c r="O41">
        <v>61.83</v>
      </c>
      <c r="P41">
        <v>125.58750000000001</v>
      </c>
      <c r="Q41">
        <v>10.91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46.399079999999998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43.894799999999996</v>
      </c>
      <c r="AH41">
        <v>46.781799999999997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0.66954999999999998</v>
      </c>
      <c r="AO41">
        <v>0</v>
      </c>
      <c r="AP41">
        <v>0.38429999999999997</v>
      </c>
      <c r="AQ41">
        <v>28.35</v>
      </c>
      <c r="AR41">
        <v>38.64</v>
      </c>
      <c r="AS41">
        <v>4.7081999999999997</v>
      </c>
      <c r="AT41">
        <v>20.000018000000001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2490.0605000000005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679.48990000000003</v>
      </c>
      <c r="L42">
        <v>435.435</v>
      </c>
      <c r="M42">
        <v>92</v>
      </c>
      <c r="N42">
        <v>118.125</v>
      </c>
      <c r="O42">
        <v>61.83</v>
      </c>
      <c r="P42">
        <v>125.58750000000001</v>
      </c>
      <c r="Q42">
        <v>10.91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46.399079999999998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1.9245000000000001</v>
      </c>
      <c r="AF42">
        <v>8.8740000000000006</v>
      </c>
      <c r="AG42">
        <v>43.894799999999996</v>
      </c>
      <c r="AH42">
        <v>23.390899999999998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0.66954999999999998</v>
      </c>
      <c r="AO42">
        <v>0</v>
      </c>
      <c r="AP42">
        <v>0.38429999999999997</v>
      </c>
      <c r="AQ42">
        <v>28.35</v>
      </c>
      <c r="AR42">
        <v>38.64</v>
      </c>
      <c r="AS42">
        <v>4.7081999999999997</v>
      </c>
      <c r="AT42">
        <v>20.000018000000001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2452.1152480000001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679.48990000000003</v>
      </c>
      <c r="L43">
        <v>435.435</v>
      </c>
      <c r="M43">
        <v>92</v>
      </c>
      <c r="N43">
        <v>118.125</v>
      </c>
      <c r="O43">
        <v>61.83</v>
      </c>
      <c r="P43">
        <v>125.58750000000001</v>
      </c>
      <c r="Q43">
        <v>10.91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46.399079999999998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8.8740000000000006</v>
      </c>
      <c r="AG43">
        <v>43.894799999999996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0.66954999999999998</v>
      </c>
      <c r="AO43">
        <v>0</v>
      </c>
      <c r="AP43">
        <v>0.64049999999999996</v>
      </c>
      <c r="AQ43">
        <v>28.35</v>
      </c>
      <c r="AR43">
        <v>2.2080000000000002</v>
      </c>
      <c r="AS43">
        <v>4.7081999999999997</v>
      </c>
      <c r="AT43">
        <v>19.820974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2392.3695040000002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679.48990000000003</v>
      </c>
      <c r="L44">
        <v>435.435</v>
      </c>
      <c r="M44">
        <v>92</v>
      </c>
      <c r="N44">
        <v>118.125</v>
      </c>
      <c r="O44">
        <v>61.83</v>
      </c>
      <c r="P44">
        <v>125.58750000000001</v>
      </c>
      <c r="Q44">
        <v>10.91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46.399079999999998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8.8740000000000006</v>
      </c>
      <c r="AG44">
        <v>43.894799999999996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0.66954999999999998</v>
      </c>
      <c r="AO44">
        <v>0</v>
      </c>
      <c r="AP44">
        <v>0.64049999999999996</v>
      </c>
      <c r="AQ44">
        <v>28.35</v>
      </c>
      <c r="AR44">
        <v>2.2080000000000002</v>
      </c>
      <c r="AS44">
        <v>4.7081999999999997</v>
      </c>
      <c r="AT44">
        <v>19.883309000000001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2392.4318389999999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679.48990000000003</v>
      </c>
      <c r="L45">
        <v>435.435</v>
      </c>
      <c r="M45">
        <v>92</v>
      </c>
      <c r="N45">
        <v>118.125</v>
      </c>
      <c r="O45">
        <v>61.83</v>
      </c>
      <c r="P45">
        <v>125.58750000000001</v>
      </c>
      <c r="Q45">
        <v>10.91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46.399079999999998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8.8740000000000006</v>
      </c>
      <c r="AG45">
        <v>43.894799999999996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0.66954999999999998</v>
      </c>
      <c r="AO45">
        <v>0</v>
      </c>
      <c r="AP45">
        <v>0.64049999999999996</v>
      </c>
      <c r="AQ45">
        <v>14.175000000000001</v>
      </c>
      <c r="AR45">
        <v>2.2080000000000002</v>
      </c>
      <c r="AS45">
        <v>4.7081999999999997</v>
      </c>
      <c r="AT45">
        <v>18.632097000000002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2377.0056270000005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605.20849999999996</v>
      </c>
      <c r="L46">
        <v>435.435</v>
      </c>
      <c r="M46">
        <v>92</v>
      </c>
      <c r="N46">
        <v>118.125</v>
      </c>
      <c r="O46">
        <v>61.83</v>
      </c>
      <c r="P46">
        <v>125.58750000000001</v>
      </c>
      <c r="Q46">
        <v>10.91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46.399079999999998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8.8740000000000006</v>
      </c>
      <c r="AG46">
        <v>43.894799999999996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0.66954999999999998</v>
      </c>
      <c r="AO46">
        <v>0</v>
      </c>
      <c r="AP46">
        <v>0.64049999999999996</v>
      </c>
      <c r="AQ46">
        <v>14.175000000000001</v>
      </c>
      <c r="AR46">
        <v>2.2080000000000002</v>
      </c>
      <c r="AS46">
        <v>4.7081999999999997</v>
      </c>
      <c r="AT46">
        <v>19.881589999999999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2303.9737200000004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605.20849999999996</v>
      </c>
      <c r="L47">
        <v>435.435</v>
      </c>
      <c r="M47">
        <v>92</v>
      </c>
      <c r="N47">
        <v>118.125</v>
      </c>
      <c r="O47">
        <v>61.83</v>
      </c>
      <c r="P47">
        <v>125.58750000000001</v>
      </c>
      <c r="Q47">
        <v>10.91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46.399079999999998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8.8740000000000006</v>
      </c>
      <c r="AG47">
        <v>43.894799999999996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0.66954999999999998</v>
      </c>
      <c r="AO47">
        <v>0</v>
      </c>
      <c r="AP47">
        <v>0</v>
      </c>
      <c r="AQ47">
        <v>0</v>
      </c>
      <c r="AR47">
        <v>2.2080000000000002</v>
      </c>
      <c r="AS47">
        <v>4.7081999999999997</v>
      </c>
      <c r="AT47">
        <v>18.162329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2287.4389590000001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605.20849999999996</v>
      </c>
      <c r="L48">
        <v>426.95260000000002</v>
      </c>
      <c r="M48">
        <v>92</v>
      </c>
      <c r="N48">
        <v>118.125</v>
      </c>
      <c r="O48">
        <v>61.83</v>
      </c>
      <c r="P48">
        <v>125.58750000000001</v>
      </c>
      <c r="Q48">
        <v>10.91</v>
      </c>
      <c r="R48">
        <v>42.390099999999997</v>
      </c>
      <c r="S48">
        <v>23.687000000000001</v>
      </c>
      <c r="T48">
        <v>0</v>
      </c>
      <c r="U48">
        <v>418.77</v>
      </c>
      <c r="V48">
        <v>20.73</v>
      </c>
      <c r="W48">
        <v>46.399079999999998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8.8740000000000006</v>
      </c>
      <c r="AG48">
        <v>43.894799999999996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0.66954999999999998</v>
      </c>
      <c r="AO48">
        <v>0</v>
      </c>
      <c r="AP48">
        <v>0</v>
      </c>
      <c r="AQ48">
        <v>0</v>
      </c>
      <c r="AR48">
        <v>2.2080000000000002</v>
      </c>
      <c r="AS48">
        <v>4.7081999999999997</v>
      </c>
      <c r="AT48">
        <v>19.461524000000001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2277.5526540000001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616.20849999999996</v>
      </c>
      <c r="L49">
        <v>433.95260000000002</v>
      </c>
      <c r="M49">
        <v>92</v>
      </c>
      <c r="N49">
        <v>118.125</v>
      </c>
      <c r="O49">
        <v>61.83</v>
      </c>
      <c r="P49">
        <v>125.58750000000001</v>
      </c>
      <c r="Q49">
        <v>10.91</v>
      </c>
      <c r="R49">
        <v>42.390099999999997</v>
      </c>
      <c r="S49">
        <v>23.687000000000001</v>
      </c>
      <c r="T49">
        <v>0</v>
      </c>
      <c r="U49">
        <v>418.77</v>
      </c>
      <c r="V49">
        <v>20.73</v>
      </c>
      <c r="W49">
        <v>46.399079999999998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8.8740000000000006</v>
      </c>
      <c r="AG49">
        <v>43.894799999999996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0.66954999999999998</v>
      </c>
      <c r="AO49">
        <v>0</v>
      </c>
      <c r="AP49">
        <v>0</v>
      </c>
      <c r="AQ49">
        <v>0</v>
      </c>
      <c r="AR49">
        <v>2.2080000000000002</v>
      </c>
      <c r="AS49">
        <v>4.7081999999999997</v>
      </c>
      <c r="AT49">
        <v>19.533287999999999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2295.6244180000003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616.20849999999996</v>
      </c>
      <c r="L50">
        <v>433.95260000000002</v>
      </c>
      <c r="M50">
        <v>92</v>
      </c>
      <c r="N50">
        <v>118.125</v>
      </c>
      <c r="O50">
        <v>61.83</v>
      </c>
      <c r="P50">
        <v>125.58750000000001</v>
      </c>
      <c r="Q50">
        <v>10.91</v>
      </c>
      <c r="R50">
        <v>42.390099999999997</v>
      </c>
      <c r="S50">
        <v>23.687000000000001</v>
      </c>
      <c r="T50">
        <v>0</v>
      </c>
      <c r="U50">
        <v>418.77</v>
      </c>
      <c r="V50">
        <v>20.73</v>
      </c>
      <c r="W50">
        <v>46.399079999999998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8.8740000000000006</v>
      </c>
      <c r="AG50">
        <v>43.894799999999996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0.66954999999999998</v>
      </c>
      <c r="AO50">
        <v>0</v>
      </c>
      <c r="AP50">
        <v>0</v>
      </c>
      <c r="AQ50">
        <v>0</v>
      </c>
      <c r="AR50">
        <v>2.2080000000000002</v>
      </c>
      <c r="AS50">
        <v>4.7081999999999997</v>
      </c>
      <c r="AT50">
        <v>18.204131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2294.2952610000002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549.30899999999997</v>
      </c>
      <c r="L51">
        <v>415.05259999999998</v>
      </c>
      <c r="M51">
        <v>92</v>
      </c>
      <c r="N51">
        <v>118.125</v>
      </c>
      <c r="O51">
        <v>61.83</v>
      </c>
      <c r="P51">
        <v>125.58750000000001</v>
      </c>
      <c r="Q51">
        <v>10.91</v>
      </c>
      <c r="R51">
        <v>41.993000000000002</v>
      </c>
      <c r="S51">
        <v>26.3901</v>
      </c>
      <c r="T51">
        <v>0</v>
      </c>
      <c r="U51">
        <v>418.77</v>
      </c>
      <c r="V51">
        <v>20.73</v>
      </c>
      <c r="W51">
        <v>46.399079999999998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8.8740000000000006</v>
      </c>
      <c r="AG51">
        <v>43.894799999999996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0.66954999999999998</v>
      </c>
      <c r="AO51">
        <v>0</v>
      </c>
      <c r="AP51">
        <v>0</v>
      </c>
      <c r="AQ51">
        <v>0</v>
      </c>
      <c r="AR51">
        <v>2.2080000000000002</v>
      </c>
      <c r="AS51">
        <v>4.7081999999999997</v>
      </c>
      <c r="AT51">
        <v>20.000018000000001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2212.5976480000004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495.11</v>
      </c>
      <c r="L52">
        <v>415.05259999999998</v>
      </c>
      <c r="M52">
        <v>92</v>
      </c>
      <c r="N52">
        <v>118.125</v>
      </c>
      <c r="O52">
        <v>61.83</v>
      </c>
      <c r="P52">
        <v>125.58750000000001</v>
      </c>
      <c r="Q52">
        <v>10.91</v>
      </c>
      <c r="R52">
        <v>41.993000000000002</v>
      </c>
      <c r="S52">
        <v>26.3901</v>
      </c>
      <c r="T52">
        <v>0</v>
      </c>
      <c r="U52">
        <v>418.77</v>
      </c>
      <c r="V52">
        <v>20.73</v>
      </c>
      <c r="W52">
        <v>46.399079999999998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8.8740000000000006</v>
      </c>
      <c r="AG52">
        <v>43.894799999999996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0.66954999999999998</v>
      </c>
      <c r="AO52">
        <v>0</v>
      </c>
      <c r="AP52">
        <v>0</v>
      </c>
      <c r="AQ52">
        <v>0</v>
      </c>
      <c r="AR52">
        <v>2.2080000000000002</v>
      </c>
      <c r="AS52">
        <v>4.7081999999999997</v>
      </c>
      <c r="AT52">
        <v>20.000018000000001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2158.3986480000008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445.11</v>
      </c>
      <c r="L53">
        <v>415.05259999999998</v>
      </c>
      <c r="M53">
        <v>92</v>
      </c>
      <c r="N53">
        <v>118.125</v>
      </c>
      <c r="O53">
        <v>61.83</v>
      </c>
      <c r="P53">
        <v>125.58750000000001</v>
      </c>
      <c r="Q53">
        <v>10.91</v>
      </c>
      <c r="R53">
        <v>38.930748999999999</v>
      </c>
      <c r="S53">
        <v>26.3901</v>
      </c>
      <c r="T53">
        <v>0</v>
      </c>
      <c r="U53">
        <v>418.77</v>
      </c>
      <c r="V53">
        <v>20.73</v>
      </c>
      <c r="W53">
        <v>46.399079999999998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8.8740000000000006</v>
      </c>
      <c r="AG53">
        <v>43.894799999999996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0.66954999999999998</v>
      </c>
      <c r="AO53">
        <v>0</v>
      </c>
      <c r="AP53">
        <v>2.0495999999999999</v>
      </c>
      <c r="AQ53">
        <v>0</v>
      </c>
      <c r="AR53">
        <v>2.2080000000000002</v>
      </c>
      <c r="AS53">
        <v>4.7081999999999997</v>
      </c>
      <c r="AT53">
        <v>20.000018000000001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2107.3859970000008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380.11</v>
      </c>
      <c r="L54">
        <v>357.1</v>
      </c>
      <c r="M54">
        <v>92</v>
      </c>
      <c r="N54">
        <v>118.125</v>
      </c>
      <c r="O54">
        <v>61.83</v>
      </c>
      <c r="P54">
        <v>125.58750000000001</v>
      </c>
      <c r="Q54">
        <v>10.91</v>
      </c>
      <c r="R54">
        <v>37.402999999999999</v>
      </c>
      <c r="S54">
        <v>17.9465</v>
      </c>
      <c r="T54">
        <v>0</v>
      </c>
      <c r="U54">
        <v>418.77</v>
      </c>
      <c r="V54">
        <v>20.73</v>
      </c>
      <c r="W54">
        <v>46.399079999999998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8.8740000000000006</v>
      </c>
      <c r="AG54">
        <v>43.894799999999996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0.66954999999999998</v>
      </c>
      <c r="AO54">
        <v>0</v>
      </c>
      <c r="AP54">
        <v>2.0495999999999999</v>
      </c>
      <c r="AQ54">
        <v>0</v>
      </c>
      <c r="AR54">
        <v>4.4160000000000004</v>
      </c>
      <c r="AS54">
        <v>4.7081999999999997</v>
      </c>
      <c r="AT54">
        <v>20.000018000000001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1976.6700480000002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380.11</v>
      </c>
      <c r="L55">
        <v>300.58468099999999</v>
      </c>
      <c r="M55">
        <v>92</v>
      </c>
      <c r="N55">
        <v>118.125</v>
      </c>
      <c r="O55">
        <v>61.83</v>
      </c>
      <c r="P55">
        <v>125.58750000000001</v>
      </c>
      <c r="Q55">
        <v>8.4589320000000008</v>
      </c>
      <c r="R55">
        <v>31.547699999999999</v>
      </c>
      <c r="S55">
        <v>15.072741000000001</v>
      </c>
      <c r="T55">
        <v>0</v>
      </c>
      <c r="U55">
        <v>418.77</v>
      </c>
      <c r="V55">
        <v>20.73</v>
      </c>
      <c r="W55">
        <v>46.399079999999998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8.8740000000000006</v>
      </c>
      <c r="AG55">
        <v>43.894799999999996</v>
      </c>
      <c r="AH55">
        <v>0</v>
      </c>
      <c r="AI55">
        <v>0</v>
      </c>
      <c r="AJ55">
        <v>0</v>
      </c>
      <c r="AK55">
        <v>54.567</v>
      </c>
      <c r="AL55">
        <v>2.5564</v>
      </c>
      <c r="AM55">
        <v>0</v>
      </c>
      <c r="AN55">
        <v>0.66954999999999998</v>
      </c>
      <c r="AO55">
        <v>0</v>
      </c>
      <c r="AP55">
        <v>2.0495999999999999</v>
      </c>
      <c r="AQ55">
        <v>0</v>
      </c>
      <c r="AR55">
        <v>38.64</v>
      </c>
      <c r="AS55">
        <v>4.7081999999999997</v>
      </c>
      <c r="AT55">
        <v>20.000018000000001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1944.3606020000002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380.11</v>
      </c>
      <c r="L56">
        <v>240.1</v>
      </c>
      <c r="M56">
        <v>92</v>
      </c>
      <c r="N56">
        <v>118.125</v>
      </c>
      <c r="O56">
        <v>61.83</v>
      </c>
      <c r="P56">
        <v>125.58750000000001</v>
      </c>
      <c r="Q56">
        <v>7.6111000000000004</v>
      </c>
      <c r="R56">
        <v>23.32</v>
      </c>
      <c r="S56">
        <v>14.52</v>
      </c>
      <c r="T56">
        <v>0</v>
      </c>
      <c r="U56">
        <v>418.77</v>
      </c>
      <c r="V56">
        <v>16.625399999999999</v>
      </c>
      <c r="W56">
        <v>46.399079999999998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8.8740000000000006</v>
      </c>
      <c r="AG56">
        <v>43.894799999999996</v>
      </c>
      <c r="AH56">
        <v>0</v>
      </c>
      <c r="AI56">
        <v>0</v>
      </c>
      <c r="AJ56">
        <v>0</v>
      </c>
      <c r="AK56">
        <v>54.567</v>
      </c>
      <c r="AL56">
        <v>2.5564</v>
      </c>
      <c r="AM56">
        <v>0</v>
      </c>
      <c r="AN56">
        <v>0.66954999999999998</v>
      </c>
      <c r="AO56">
        <v>0</v>
      </c>
      <c r="AP56">
        <v>2.0495999999999999</v>
      </c>
      <c r="AQ56">
        <v>0</v>
      </c>
      <c r="AR56">
        <v>38.64</v>
      </c>
      <c r="AS56">
        <v>4.7081999999999997</v>
      </c>
      <c r="AT56">
        <v>20.000018000000001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1870.1430480000001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380.11</v>
      </c>
      <c r="L57">
        <v>240.1</v>
      </c>
      <c r="M57">
        <v>92</v>
      </c>
      <c r="N57">
        <v>118.125</v>
      </c>
      <c r="O57">
        <v>61.83</v>
      </c>
      <c r="P57">
        <v>125.58750000000001</v>
      </c>
      <c r="Q57">
        <v>9.1182999999999996</v>
      </c>
      <c r="R57">
        <v>28.648199999999999</v>
      </c>
      <c r="S57">
        <v>16.969394000000001</v>
      </c>
      <c r="T57">
        <v>0</v>
      </c>
      <c r="U57">
        <v>418.77</v>
      </c>
      <c r="V57">
        <v>16.625399999999999</v>
      </c>
      <c r="W57">
        <v>46.399079999999998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8.8740000000000006</v>
      </c>
      <c r="AG57">
        <v>43.894799999999996</v>
      </c>
      <c r="AH57">
        <v>0</v>
      </c>
      <c r="AI57">
        <v>0</v>
      </c>
      <c r="AJ57">
        <v>0</v>
      </c>
      <c r="AK57">
        <v>54.567</v>
      </c>
      <c r="AL57">
        <v>2.5564</v>
      </c>
      <c r="AM57">
        <v>0</v>
      </c>
      <c r="AN57">
        <v>0.66954999999999998</v>
      </c>
      <c r="AO57">
        <v>0</v>
      </c>
      <c r="AP57">
        <v>0</v>
      </c>
      <c r="AQ57">
        <v>0</v>
      </c>
      <c r="AR57">
        <v>2.2080000000000002</v>
      </c>
      <c r="AS57">
        <v>4.7081999999999997</v>
      </c>
      <c r="AT57">
        <v>20.000018000000001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1840.9462420000002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380.11</v>
      </c>
      <c r="L58">
        <v>240.1</v>
      </c>
      <c r="M58">
        <v>92</v>
      </c>
      <c r="N58">
        <v>118.125</v>
      </c>
      <c r="O58">
        <v>61.83</v>
      </c>
      <c r="P58">
        <v>125.58750000000001</v>
      </c>
      <c r="Q58">
        <v>9.1182999999999996</v>
      </c>
      <c r="R58">
        <v>28.785299999999999</v>
      </c>
      <c r="S58">
        <v>17.9465</v>
      </c>
      <c r="T58">
        <v>0</v>
      </c>
      <c r="U58">
        <v>418.77</v>
      </c>
      <c r="V58">
        <v>16.625399999999999</v>
      </c>
      <c r="W58">
        <v>46.399079999999998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8.8740000000000006</v>
      </c>
      <c r="AG58">
        <v>43.894799999999996</v>
      </c>
      <c r="AH58">
        <v>0</v>
      </c>
      <c r="AI58">
        <v>0</v>
      </c>
      <c r="AJ58">
        <v>0</v>
      </c>
      <c r="AK58">
        <v>54.567</v>
      </c>
      <c r="AL58">
        <v>2.5564</v>
      </c>
      <c r="AM58">
        <v>0</v>
      </c>
      <c r="AN58">
        <v>0.66954999999999998</v>
      </c>
      <c r="AO58">
        <v>0</v>
      </c>
      <c r="AP58">
        <v>0</v>
      </c>
      <c r="AQ58">
        <v>0</v>
      </c>
      <c r="AR58">
        <v>2.2080000000000002</v>
      </c>
      <c r="AS58">
        <v>4.7081999999999997</v>
      </c>
      <c r="AT58">
        <v>20.000018000000001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1842.0604480000002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380.11</v>
      </c>
      <c r="L59">
        <v>240.1</v>
      </c>
      <c r="M59">
        <v>92</v>
      </c>
      <c r="N59">
        <v>118.125</v>
      </c>
      <c r="O59">
        <v>61.83</v>
      </c>
      <c r="P59">
        <v>125.58750000000001</v>
      </c>
      <c r="Q59">
        <v>9.1182999999999996</v>
      </c>
      <c r="R59">
        <v>28.785299999999999</v>
      </c>
      <c r="S59">
        <v>17.9465</v>
      </c>
      <c r="T59">
        <v>0</v>
      </c>
      <c r="U59">
        <v>418.77</v>
      </c>
      <c r="V59">
        <v>16.625399999999999</v>
      </c>
      <c r="W59">
        <v>46.399079999999998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8.8740000000000006</v>
      </c>
      <c r="AG59">
        <v>43.894799999999996</v>
      </c>
      <c r="AH59">
        <v>0</v>
      </c>
      <c r="AI59">
        <v>0</v>
      </c>
      <c r="AJ59">
        <v>0</v>
      </c>
      <c r="AK59">
        <v>54.567</v>
      </c>
      <c r="AL59">
        <v>2.5564</v>
      </c>
      <c r="AM59">
        <v>0</v>
      </c>
      <c r="AN59">
        <v>0.66954999999999998</v>
      </c>
      <c r="AO59">
        <v>0</v>
      </c>
      <c r="AP59">
        <v>0</v>
      </c>
      <c r="AQ59">
        <v>14.175000000000001</v>
      </c>
      <c r="AR59">
        <v>2.2080000000000002</v>
      </c>
      <c r="AS59">
        <v>4.7081999999999997</v>
      </c>
      <c r="AT59">
        <v>20.000018000000001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1856.2354480000001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380.11</v>
      </c>
      <c r="L60">
        <v>240.1</v>
      </c>
      <c r="M60">
        <v>92</v>
      </c>
      <c r="N60">
        <v>118.125</v>
      </c>
      <c r="O60">
        <v>61.83</v>
      </c>
      <c r="P60">
        <v>125.58750000000001</v>
      </c>
      <c r="Q60">
        <v>9.1182999999999996</v>
      </c>
      <c r="R60">
        <v>28.785299999999999</v>
      </c>
      <c r="S60">
        <v>17.9465</v>
      </c>
      <c r="T60">
        <v>0</v>
      </c>
      <c r="U60">
        <v>418.77</v>
      </c>
      <c r="V60">
        <v>16.625399999999999</v>
      </c>
      <c r="W60">
        <v>46.399079999999998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8.8740000000000006</v>
      </c>
      <c r="AG60">
        <v>43.894799999999996</v>
      </c>
      <c r="AH60">
        <v>0</v>
      </c>
      <c r="AI60">
        <v>0</v>
      </c>
      <c r="AJ60">
        <v>0</v>
      </c>
      <c r="AK60">
        <v>54.567</v>
      </c>
      <c r="AL60">
        <v>2.5564</v>
      </c>
      <c r="AM60">
        <v>0</v>
      </c>
      <c r="AN60">
        <v>0.66954999999999998</v>
      </c>
      <c r="AO60">
        <v>0</v>
      </c>
      <c r="AP60">
        <v>0</v>
      </c>
      <c r="AQ60">
        <v>14.175000000000001</v>
      </c>
      <c r="AR60">
        <v>2.2080000000000002</v>
      </c>
      <c r="AS60">
        <v>4.7081999999999997</v>
      </c>
      <c r="AT60">
        <v>20.000018000000001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1856.2354480000001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380.11</v>
      </c>
      <c r="L61">
        <v>240.1</v>
      </c>
      <c r="M61">
        <v>92</v>
      </c>
      <c r="N61">
        <v>118.125</v>
      </c>
      <c r="O61">
        <v>61.83</v>
      </c>
      <c r="P61">
        <v>125.58750000000001</v>
      </c>
      <c r="Q61">
        <v>9.1182999999999996</v>
      </c>
      <c r="R61">
        <v>28.785299999999999</v>
      </c>
      <c r="S61">
        <v>17.9465</v>
      </c>
      <c r="T61">
        <v>0</v>
      </c>
      <c r="U61">
        <v>418.77</v>
      </c>
      <c r="V61">
        <v>16.625399999999999</v>
      </c>
      <c r="W61">
        <v>46.399079999999998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8.8740000000000006</v>
      </c>
      <c r="AG61">
        <v>43.894799999999996</v>
      </c>
      <c r="AH61">
        <v>0</v>
      </c>
      <c r="AI61">
        <v>0</v>
      </c>
      <c r="AJ61">
        <v>0</v>
      </c>
      <c r="AK61">
        <v>54.567</v>
      </c>
      <c r="AL61">
        <v>2.5564</v>
      </c>
      <c r="AM61">
        <v>0</v>
      </c>
      <c r="AN61">
        <v>0.66954999999999998</v>
      </c>
      <c r="AO61">
        <v>0</v>
      </c>
      <c r="AP61">
        <v>0</v>
      </c>
      <c r="AQ61">
        <v>14.175000000000001</v>
      </c>
      <c r="AR61">
        <v>2.2080000000000002</v>
      </c>
      <c r="AS61">
        <v>24.75168</v>
      </c>
      <c r="AT61">
        <v>20.000018000000001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1876.2789280000002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380.11</v>
      </c>
      <c r="L62">
        <v>240.1</v>
      </c>
      <c r="M62">
        <v>92</v>
      </c>
      <c r="N62">
        <v>118.125</v>
      </c>
      <c r="O62">
        <v>61.83</v>
      </c>
      <c r="P62">
        <v>125.58750000000001</v>
      </c>
      <c r="Q62">
        <v>9.1182999999999996</v>
      </c>
      <c r="R62">
        <v>28.785299999999999</v>
      </c>
      <c r="S62">
        <v>17.9465</v>
      </c>
      <c r="T62">
        <v>0</v>
      </c>
      <c r="U62">
        <v>418.77</v>
      </c>
      <c r="V62">
        <v>16.625399999999999</v>
      </c>
      <c r="W62">
        <v>46.399079999999998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8.8740000000000006</v>
      </c>
      <c r="AG62">
        <v>43.894799999999996</v>
      </c>
      <c r="AH62">
        <v>0</v>
      </c>
      <c r="AI62">
        <v>0</v>
      </c>
      <c r="AJ62">
        <v>0</v>
      </c>
      <c r="AK62">
        <v>54.567</v>
      </c>
      <c r="AL62">
        <v>2.5564</v>
      </c>
      <c r="AM62">
        <v>0</v>
      </c>
      <c r="AN62">
        <v>0.66954999999999998</v>
      </c>
      <c r="AO62">
        <v>0</v>
      </c>
      <c r="AP62">
        <v>0</v>
      </c>
      <c r="AQ62">
        <v>28.35</v>
      </c>
      <c r="AR62">
        <v>2.2080000000000002</v>
      </c>
      <c r="AS62">
        <v>24.75168</v>
      </c>
      <c r="AT62">
        <v>20.000018000000001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1890.4539280000001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380.11</v>
      </c>
      <c r="L63">
        <v>240.1</v>
      </c>
      <c r="M63">
        <v>92</v>
      </c>
      <c r="N63">
        <v>118.125</v>
      </c>
      <c r="O63">
        <v>61.83</v>
      </c>
      <c r="P63">
        <v>125.58750000000001</v>
      </c>
      <c r="Q63">
        <v>9.1182999999999996</v>
      </c>
      <c r="R63">
        <v>28.785299999999999</v>
      </c>
      <c r="S63">
        <v>17.9465</v>
      </c>
      <c r="T63">
        <v>0</v>
      </c>
      <c r="U63">
        <v>418.77</v>
      </c>
      <c r="V63">
        <v>16.625399999999999</v>
      </c>
      <c r="W63">
        <v>46.399079999999998</v>
      </c>
      <c r="X63">
        <v>147.26089999999999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8.8740000000000006</v>
      </c>
      <c r="AG63">
        <v>43.894799999999996</v>
      </c>
      <c r="AH63">
        <v>0</v>
      </c>
      <c r="AI63">
        <v>0</v>
      </c>
      <c r="AJ63">
        <v>0</v>
      </c>
      <c r="AK63">
        <v>54.567</v>
      </c>
      <c r="AL63">
        <v>2.5564</v>
      </c>
      <c r="AM63">
        <v>0</v>
      </c>
      <c r="AN63">
        <v>0.66954999999999998</v>
      </c>
      <c r="AO63">
        <v>0</v>
      </c>
      <c r="AP63">
        <v>0</v>
      </c>
      <c r="AQ63">
        <v>28.35</v>
      </c>
      <c r="AR63">
        <v>2.2080000000000002</v>
      </c>
      <c r="AS63">
        <v>24.75168</v>
      </c>
      <c r="AT63">
        <v>20.000018000000001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1890.4539280000001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380.11</v>
      </c>
      <c r="L64">
        <v>240.1</v>
      </c>
      <c r="M64">
        <v>92</v>
      </c>
      <c r="N64">
        <v>118.125</v>
      </c>
      <c r="O64">
        <v>61.83</v>
      </c>
      <c r="P64">
        <v>125.58750000000001</v>
      </c>
      <c r="Q64">
        <v>9.1182999999999996</v>
      </c>
      <c r="R64">
        <v>28.785299999999999</v>
      </c>
      <c r="S64">
        <v>17.9465</v>
      </c>
      <c r="T64">
        <v>0</v>
      </c>
      <c r="U64">
        <v>418.77</v>
      </c>
      <c r="V64">
        <v>16.625399999999999</v>
      </c>
      <c r="W64">
        <v>46.399079999999998</v>
      </c>
      <c r="X64">
        <v>147.26089999999999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8.8740000000000006</v>
      </c>
      <c r="AG64">
        <v>43.894799999999996</v>
      </c>
      <c r="AH64">
        <v>0</v>
      </c>
      <c r="AI64">
        <v>0</v>
      </c>
      <c r="AJ64">
        <v>0</v>
      </c>
      <c r="AK64">
        <v>54.567</v>
      </c>
      <c r="AL64">
        <v>2.5564</v>
      </c>
      <c r="AM64">
        <v>0</v>
      </c>
      <c r="AN64">
        <v>0.66954999999999998</v>
      </c>
      <c r="AO64">
        <v>0</v>
      </c>
      <c r="AP64">
        <v>0</v>
      </c>
      <c r="AQ64">
        <v>42.524999999999999</v>
      </c>
      <c r="AR64">
        <v>2.2080000000000002</v>
      </c>
      <c r="AS64">
        <v>24.75168</v>
      </c>
      <c r="AT64">
        <v>20.000018000000001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1904.6289280000003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380.11</v>
      </c>
      <c r="L65">
        <v>297.10000000000002</v>
      </c>
      <c r="M65">
        <v>92</v>
      </c>
      <c r="N65">
        <v>118.125</v>
      </c>
      <c r="O65">
        <v>61.83</v>
      </c>
      <c r="P65">
        <v>125.58750000000001</v>
      </c>
      <c r="Q65">
        <v>9.1182999999999996</v>
      </c>
      <c r="R65">
        <v>28.785299999999999</v>
      </c>
      <c r="S65">
        <v>17.9465</v>
      </c>
      <c r="T65">
        <v>0</v>
      </c>
      <c r="U65">
        <v>418.77</v>
      </c>
      <c r="V65">
        <v>16.625399999999999</v>
      </c>
      <c r="W65">
        <v>46.399079999999998</v>
      </c>
      <c r="X65">
        <v>147.26089999999999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8.8740000000000006</v>
      </c>
      <c r="AG65">
        <v>43.894799999999996</v>
      </c>
      <c r="AH65">
        <v>0</v>
      </c>
      <c r="AI65">
        <v>0</v>
      </c>
      <c r="AJ65">
        <v>0</v>
      </c>
      <c r="AK65">
        <v>54.567</v>
      </c>
      <c r="AL65">
        <v>2.5564</v>
      </c>
      <c r="AM65">
        <v>0</v>
      </c>
      <c r="AN65">
        <v>0.82259000000000004</v>
      </c>
      <c r="AO65">
        <v>0</v>
      </c>
      <c r="AP65">
        <v>0</v>
      </c>
      <c r="AQ65">
        <v>42.524999999999999</v>
      </c>
      <c r="AR65">
        <v>2.2080000000000002</v>
      </c>
      <c r="AS65">
        <v>5.3807999999999998</v>
      </c>
      <c r="AT65">
        <v>20.000018000000001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1942.4110880000001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380.11</v>
      </c>
      <c r="L66">
        <v>297.10000000000002</v>
      </c>
      <c r="M66">
        <v>92</v>
      </c>
      <c r="N66">
        <v>118.125</v>
      </c>
      <c r="O66">
        <v>61.83</v>
      </c>
      <c r="P66">
        <v>125.58750000000001</v>
      </c>
      <c r="Q66">
        <v>9.1182999999999996</v>
      </c>
      <c r="R66">
        <v>28.785299999999999</v>
      </c>
      <c r="S66">
        <v>17.9465</v>
      </c>
      <c r="T66">
        <v>0</v>
      </c>
      <c r="U66">
        <v>418.77</v>
      </c>
      <c r="V66">
        <v>16.625399999999999</v>
      </c>
      <c r="W66">
        <v>46.399079999999998</v>
      </c>
      <c r="X66">
        <v>147.26089999999999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8.8740000000000006</v>
      </c>
      <c r="AG66">
        <v>43.894799999999996</v>
      </c>
      <c r="AH66">
        <v>0</v>
      </c>
      <c r="AI66">
        <v>0</v>
      </c>
      <c r="AJ66">
        <v>0</v>
      </c>
      <c r="AK66">
        <v>54.567</v>
      </c>
      <c r="AL66">
        <v>2.5564</v>
      </c>
      <c r="AM66">
        <v>0</v>
      </c>
      <c r="AN66">
        <v>0.82259000000000004</v>
      </c>
      <c r="AO66">
        <v>0</v>
      </c>
      <c r="AP66">
        <v>0</v>
      </c>
      <c r="AQ66">
        <v>42.524999999999999</v>
      </c>
      <c r="AR66">
        <v>2.2080000000000002</v>
      </c>
      <c r="AS66">
        <v>4.7081999999999997</v>
      </c>
      <c r="AT66">
        <v>20.000018000000001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1941.7384880000002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452.61</v>
      </c>
      <c r="L67">
        <v>299.38339999999999</v>
      </c>
      <c r="M67">
        <v>92</v>
      </c>
      <c r="N67">
        <v>118.125</v>
      </c>
      <c r="O67">
        <v>61.83</v>
      </c>
      <c r="P67">
        <v>125.58750000000001</v>
      </c>
      <c r="Q67">
        <v>10.91</v>
      </c>
      <c r="R67">
        <v>37.402999999999999</v>
      </c>
      <c r="S67">
        <v>23.536999999999999</v>
      </c>
      <c r="T67">
        <v>0</v>
      </c>
      <c r="U67">
        <v>418.77</v>
      </c>
      <c r="V67">
        <v>20.73</v>
      </c>
      <c r="W67">
        <v>46.399079999999998</v>
      </c>
      <c r="X67">
        <v>147.26089999999999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1.9245000000000001</v>
      </c>
      <c r="AF67">
        <v>8.8740000000000006</v>
      </c>
      <c r="AG67">
        <v>43.894799999999996</v>
      </c>
      <c r="AH67">
        <v>0</v>
      </c>
      <c r="AI67">
        <v>0</v>
      </c>
      <c r="AJ67">
        <v>0</v>
      </c>
      <c r="AK67">
        <v>54.567</v>
      </c>
      <c r="AL67">
        <v>2.5564</v>
      </c>
      <c r="AM67">
        <v>0</v>
      </c>
      <c r="AN67">
        <v>0.82259000000000004</v>
      </c>
      <c r="AO67">
        <v>0</v>
      </c>
      <c r="AP67">
        <v>0</v>
      </c>
      <c r="AQ67">
        <v>42.524999999999999</v>
      </c>
      <c r="AR67">
        <v>2.2080000000000002</v>
      </c>
      <c r="AS67">
        <v>4.7081999999999997</v>
      </c>
      <c r="AT67">
        <v>20.000018000000001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2036.6263880000004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525.11</v>
      </c>
      <c r="L68">
        <v>359.38339999999999</v>
      </c>
      <c r="M68">
        <v>92</v>
      </c>
      <c r="N68">
        <v>118.125</v>
      </c>
      <c r="O68">
        <v>61.83</v>
      </c>
      <c r="P68">
        <v>125.58750000000001</v>
      </c>
      <c r="Q68">
        <v>10.91</v>
      </c>
      <c r="R68">
        <v>41.433672000000001</v>
      </c>
      <c r="S68">
        <v>23.536999999999999</v>
      </c>
      <c r="T68">
        <v>0</v>
      </c>
      <c r="U68">
        <v>418.77</v>
      </c>
      <c r="V68">
        <v>20.73</v>
      </c>
      <c r="W68">
        <v>46.399079999999998</v>
      </c>
      <c r="X68">
        <v>147.26089999999999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1.9245000000000001</v>
      </c>
      <c r="AF68">
        <v>8.8740000000000006</v>
      </c>
      <c r="AG68">
        <v>43.894799999999996</v>
      </c>
      <c r="AH68">
        <v>0</v>
      </c>
      <c r="AI68">
        <v>0</v>
      </c>
      <c r="AJ68">
        <v>0</v>
      </c>
      <c r="AK68">
        <v>54.567</v>
      </c>
      <c r="AL68">
        <v>2.5564</v>
      </c>
      <c r="AM68">
        <v>0</v>
      </c>
      <c r="AN68">
        <v>0.82259000000000004</v>
      </c>
      <c r="AO68">
        <v>0</v>
      </c>
      <c r="AP68">
        <v>0</v>
      </c>
      <c r="AQ68">
        <v>42.524999999999999</v>
      </c>
      <c r="AR68">
        <v>2.2080000000000002</v>
      </c>
      <c r="AS68">
        <v>4.7081999999999997</v>
      </c>
      <c r="AT68">
        <v>20.000018000000001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2173.1570600000009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605.49018000000001</v>
      </c>
      <c r="L69">
        <v>414.95260000000002</v>
      </c>
      <c r="M69">
        <v>92</v>
      </c>
      <c r="N69">
        <v>118.125</v>
      </c>
      <c r="O69">
        <v>61.83</v>
      </c>
      <c r="P69">
        <v>125.58750000000001</v>
      </c>
      <c r="Q69">
        <v>10.91</v>
      </c>
      <c r="R69">
        <v>42.390099999999997</v>
      </c>
      <c r="S69">
        <v>26.3901</v>
      </c>
      <c r="T69">
        <v>0</v>
      </c>
      <c r="U69">
        <v>418.77</v>
      </c>
      <c r="V69">
        <v>20.73</v>
      </c>
      <c r="W69">
        <v>46.399079999999998</v>
      </c>
      <c r="X69">
        <v>147.26089999999999</v>
      </c>
      <c r="Y69">
        <v>0</v>
      </c>
      <c r="Z69">
        <v>0</v>
      </c>
      <c r="AA69">
        <v>0</v>
      </c>
      <c r="AB69">
        <v>3.3325</v>
      </c>
      <c r="AC69">
        <v>0</v>
      </c>
      <c r="AD69">
        <v>0</v>
      </c>
      <c r="AE69">
        <v>16.478852</v>
      </c>
      <c r="AF69">
        <v>8.8740000000000006</v>
      </c>
      <c r="AG69">
        <v>43.894799999999996</v>
      </c>
      <c r="AH69">
        <v>23.390899999999998</v>
      </c>
      <c r="AI69">
        <v>0</v>
      </c>
      <c r="AJ69">
        <v>0</v>
      </c>
      <c r="AK69">
        <v>54.567</v>
      </c>
      <c r="AL69">
        <v>2.5564</v>
      </c>
      <c r="AM69">
        <v>0</v>
      </c>
      <c r="AN69">
        <v>0.82259000000000004</v>
      </c>
      <c r="AO69">
        <v>0</v>
      </c>
      <c r="AP69">
        <v>0.12809999999999999</v>
      </c>
      <c r="AQ69">
        <v>42.524999999999999</v>
      </c>
      <c r="AR69">
        <v>3.9744000000000002</v>
      </c>
      <c r="AS69">
        <v>4.7081999999999997</v>
      </c>
      <c r="AT69">
        <v>20.000018000000001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2356.0882200000005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673.16849999999999</v>
      </c>
      <c r="L70">
        <v>435.43492500000002</v>
      </c>
      <c r="M70">
        <v>92</v>
      </c>
      <c r="N70">
        <v>118.125</v>
      </c>
      <c r="O70">
        <v>61.83</v>
      </c>
      <c r="P70">
        <v>125.58750000000001</v>
      </c>
      <c r="Q70">
        <v>10.91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46.399079999999998</v>
      </c>
      <c r="X70">
        <v>147.26089999999999</v>
      </c>
      <c r="Y70">
        <v>0</v>
      </c>
      <c r="Z70">
        <v>0</v>
      </c>
      <c r="AA70">
        <v>0</v>
      </c>
      <c r="AB70">
        <v>13.17004</v>
      </c>
      <c r="AC70">
        <v>0</v>
      </c>
      <c r="AD70">
        <v>0</v>
      </c>
      <c r="AE70">
        <v>16.478852</v>
      </c>
      <c r="AF70">
        <v>8.8740000000000006</v>
      </c>
      <c r="AG70">
        <v>43.894799999999996</v>
      </c>
      <c r="AH70">
        <v>44.035499999999999</v>
      </c>
      <c r="AI70">
        <v>0</v>
      </c>
      <c r="AJ70">
        <v>0</v>
      </c>
      <c r="AK70">
        <v>54.567</v>
      </c>
      <c r="AL70">
        <v>2.5564</v>
      </c>
      <c r="AM70">
        <v>0</v>
      </c>
      <c r="AN70">
        <v>0.82259000000000004</v>
      </c>
      <c r="AO70">
        <v>0</v>
      </c>
      <c r="AP70">
        <v>0.12809999999999999</v>
      </c>
      <c r="AQ70">
        <v>42.524999999999999</v>
      </c>
      <c r="AR70">
        <v>3.9744000000000002</v>
      </c>
      <c r="AS70">
        <v>4.7081999999999997</v>
      </c>
      <c r="AT70">
        <v>20.000018000000001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2474.7310050000006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679.48990000000003</v>
      </c>
      <c r="L71">
        <v>435.435</v>
      </c>
      <c r="M71">
        <v>92</v>
      </c>
      <c r="N71">
        <v>118.125</v>
      </c>
      <c r="O71">
        <v>61.83</v>
      </c>
      <c r="P71">
        <v>125.58750000000001</v>
      </c>
      <c r="Q71">
        <v>10.91</v>
      </c>
      <c r="R71">
        <v>42.390099999999997</v>
      </c>
      <c r="S71">
        <v>26.3901</v>
      </c>
      <c r="T71">
        <v>0</v>
      </c>
      <c r="U71">
        <v>418.77</v>
      </c>
      <c r="V71">
        <v>20.73</v>
      </c>
      <c r="W71">
        <v>46.399079999999998</v>
      </c>
      <c r="X71">
        <v>147.26089999999999</v>
      </c>
      <c r="Y71">
        <v>0</v>
      </c>
      <c r="Z71">
        <v>0</v>
      </c>
      <c r="AA71">
        <v>10.744</v>
      </c>
      <c r="AB71">
        <v>13.17004</v>
      </c>
      <c r="AC71">
        <v>0</v>
      </c>
      <c r="AD71">
        <v>0</v>
      </c>
      <c r="AE71">
        <v>16.478852</v>
      </c>
      <c r="AF71">
        <v>17.748000000000001</v>
      </c>
      <c r="AG71">
        <v>43.894799999999996</v>
      </c>
      <c r="AH71">
        <v>70.078000000000003</v>
      </c>
      <c r="AI71">
        <v>0</v>
      </c>
      <c r="AJ71">
        <v>0</v>
      </c>
      <c r="AK71">
        <v>54.567</v>
      </c>
      <c r="AL71">
        <v>12.782</v>
      </c>
      <c r="AM71">
        <v>0</v>
      </c>
      <c r="AN71">
        <v>0.82259000000000004</v>
      </c>
      <c r="AO71">
        <v>0</v>
      </c>
      <c r="AP71">
        <v>0.12809999999999999</v>
      </c>
      <c r="AQ71">
        <v>42.524999999999999</v>
      </c>
      <c r="AR71">
        <v>8.0592000000000006</v>
      </c>
      <c r="AS71">
        <v>4.7081999999999997</v>
      </c>
      <c r="AT71">
        <v>20.000018000000001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2541.023380000001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679.48990000000003</v>
      </c>
      <c r="L72">
        <v>435.435</v>
      </c>
      <c r="M72">
        <v>92</v>
      </c>
      <c r="N72">
        <v>118.125</v>
      </c>
      <c r="O72">
        <v>61.83</v>
      </c>
      <c r="P72">
        <v>125.58750000000001</v>
      </c>
      <c r="Q72">
        <v>10.91</v>
      </c>
      <c r="R72">
        <v>42.390099999999997</v>
      </c>
      <c r="S72">
        <v>26.3901</v>
      </c>
      <c r="T72">
        <v>0</v>
      </c>
      <c r="U72">
        <v>418.77</v>
      </c>
      <c r="V72">
        <v>20.73</v>
      </c>
      <c r="W72">
        <v>46.399079999999998</v>
      </c>
      <c r="X72">
        <v>147.26089999999999</v>
      </c>
      <c r="Y72">
        <v>0</v>
      </c>
      <c r="Z72">
        <v>1.1000000000000001</v>
      </c>
      <c r="AA72">
        <v>15.8</v>
      </c>
      <c r="AB72">
        <v>13.17004</v>
      </c>
      <c r="AC72">
        <v>0</v>
      </c>
      <c r="AD72">
        <v>8.5864999999999991</v>
      </c>
      <c r="AE72">
        <v>16.478852</v>
      </c>
      <c r="AF72">
        <v>26.622</v>
      </c>
      <c r="AG72">
        <v>43.894799999999996</v>
      </c>
      <c r="AH72">
        <v>93.563599999999994</v>
      </c>
      <c r="AI72">
        <v>0</v>
      </c>
      <c r="AJ72">
        <v>0</v>
      </c>
      <c r="AK72">
        <v>54.567</v>
      </c>
      <c r="AL72">
        <v>12.782</v>
      </c>
      <c r="AM72">
        <v>5.2786799999999996</v>
      </c>
      <c r="AN72">
        <v>0.82259000000000004</v>
      </c>
      <c r="AO72">
        <v>0</v>
      </c>
      <c r="AP72">
        <v>0.12809999999999999</v>
      </c>
      <c r="AQ72">
        <v>42.524999999999999</v>
      </c>
      <c r="AR72">
        <v>8.0592000000000006</v>
      </c>
      <c r="AS72">
        <v>4.7081999999999997</v>
      </c>
      <c r="AT72">
        <v>20.000018000000001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2593.4041600000005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679.48990000000003</v>
      </c>
      <c r="L73">
        <v>435.435</v>
      </c>
      <c r="M73">
        <v>92</v>
      </c>
      <c r="N73">
        <v>118.125</v>
      </c>
      <c r="O73">
        <v>61.83</v>
      </c>
      <c r="P73">
        <v>125.58750000000001</v>
      </c>
      <c r="Q73">
        <v>10.91</v>
      </c>
      <c r="R73">
        <v>42.390099999999997</v>
      </c>
      <c r="S73">
        <v>26.3901</v>
      </c>
      <c r="T73">
        <v>0</v>
      </c>
      <c r="U73">
        <v>418.77</v>
      </c>
      <c r="V73">
        <v>20.73</v>
      </c>
      <c r="W73">
        <v>46.399079999999998</v>
      </c>
      <c r="X73">
        <v>147.26089999999999</v>
      </c>
      <c r="Y73">
        <v>0</v>
      </c>
      <c r="Z73">
        <v>19.5624</v>
      </c>
      <c r="AA73">
        <v>42.14808</v>
      </c>
      <c r="AB73">
        <v>26.34008</v>
      </c>
      <c r="AC73">
        <v>0</v>
      </c>
      <c r="AD73">
        <v>18.229800000000001</v>
      </c>
      <c r="AE73">
        <v>32.957704</v>
      </c>
      <c r="AF73">
        <v>35.496000000000002</v>
      </c>
      <c r="AG73">
        <v>43.894799999999996</v>
      </c>
      <c r="AH73">
        <v>93.563599999999994</v>
      </c>
      <c r="AI73">
        <v>0</v>
      </c>
      <c r="AJ73">
        <v>0</v>
      </c>
      <c r="AK73">
        <v>54.567</v>
      </c>
      <c r="AL73">
        <v>55.776000000000003</v>
      </c>
      <c r="AM73">
        <v>10.557359999999999</v>
      </c>
      <c r="AN73">
        <v>0.82259000000000004</v>
      </c>
      <c r="AO73">
        <v>0</v>
      </c>
      <c r="AP73">
        <v>0.12809999999999999</v>
      </c>
      <c r="AQ73">
        <v>42.524999999999999</v>
      </c>
      <c r="AR73">
        <v>4.3056000000000001</v>
      </c>
      <c r="AS73">
        <v>4.7081999999999997</v>
      </c>
      <c r="AT73">
        <v>20.000018000000001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2730.8999119999999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679.48990000000003</v>
      </c>
      <c r="L74">
        <v>435.435</v>
      </c>
      <c r="M74">
        <v>92</v>
      </c>
      <c r="N74">
        <v>118.125</v>
      </c>
      <c r="O74">
        <v>61.83</v>
      </c>
      <c r="P74">
        <v>125.58750000000001</v>
      </c>
      <c r="Q74">
        <v>10.91</v>
      </c>
      <c r="R74">
        <v>42.390099999999997</v>
      </c>
      <c r="S74">
        <v>26.3901</v>
      </c>
      <c r="T74">
        <v>0</v>
      </c>
      <c r="U74">
        <v>418.77</v>
      </c>
      <c r="V74">
        <v>20.73</v>
      </c>
      <c r="W74">
        <v>46.399079999999998</v>
      </c>
      <c r="X74">
        <v>147.26089999999999</v>
      </c>
      <c r="Y74">
        <v>0</v>
      </c>
      <c r="Z74">
        <v>19.5624</v>
      </c>
      <c r="AA74">
        <v>42.14808</v>
      </c>
      <c r="AB74">
        <v>26.34008</v>
      </c>
      <c r="AC74">
        <v>0</v>
      </c>
      <c r="AD74">
        <v>26.42</v>
      </c>
      <c r="AE74">
        <v>32.957704</v>
      </c>
      <c r="AF74">
        <v>35.496000000000002</v>
      </c>
      <c r="AG74">
        <v>43.894799999999996</v>
      </c>
      <c r="AH74">
        <v>93.563599999999994</v>
      </c>
      <c r="AI74">
        <v>0</v>
      </c>
      <c r="AJ74">
        <v>0</v>
      </c>
      <c r="AK74">
        <v>54.567</v>
      </c>
      <c r="AL74">
        <v>55.776000000000003</v>
      </c>
      <c r="AM74">
        <v>15.804048</v>
      </c>
      <c r="AN74">
        <v>0.82259000000000004</v>
      </c>
      <c r="AO74">
        <v>0</v>
      </c>
      <c r="AP74">
        <v>0.12809999999999999</v>
      </c>
      <c r="AQ74">
        <v>42.524999999999999</v>
      </c>
      <c r="AR74">
        <v>4.3056000000000001</v>
      </c>
      <c r="AS74">
        <v>4.7081999999999997</v>
      </c>
      <c r="AT74">
        <v>20.000018000000001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2744.3368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679.48990000000003</v>
      </c>
      <c r="L75">
        <v>435.435</v>
      </c>
      <c r="M75">
        <v>92</v>
      </c>
      <c r="N75">
        <v>118.125</v>
      </c>
      <c r="O75">
        <v>61.83</v>
      </c>
      <c r="P75">
        <v>125.58750000000001</v>
      </c>
      <c r="Q75">
        <v>10.91</v>
      </c>
      <c r="R75">
        <v>42.390099999999997</v>
      </c>
      <c r="S75">
        <v>26.3901</v>
      </c>
      <c r="T75">
        <v>0</v>
      </c>
      <c r="U75">
        <v>418.77</v>
      </c>
      <c r="V75">
        <v>20.73</v>
      </c>
      <c r="W75">
        <v>46.399079999999998</v>
      </c>
      <c r="X75">
        <v>147.26089999999999</v>
      </c>
      <c r="Y75">
        <v>0</v>
      </c>
      <c r="Z75">
        <v>15.252599999999999</v>
      </c>
      <c r="AA75">
        <v>42.14808</v>
      </c>
      <c r="AB75">
        <v>26.34008</v>
      </c>
      <c r="AC75">
        <v>0</v>
      </c>
      <c r="AD75">
        <v>26.42</v>
      </c>
      <c r="AE75">
        <v>32.957704</v>
      </c>
      <c r="AF75">
        <v>35.496000000000002</v>
      </c>
      <c r="AG75">
        <v>43.894799999999996</v>
      </c>
      <c r="AH75">
        <v>93.563599999999994</v>
      </c>
      <c r="AI75">
        <v>0</v>
      </c>
      <c r="AJ75">
        <v>0</v>
      </c>
      <c r="AK75">
        <v>54.567</v>
      </c>
      <c r="AL75">
        <v>55.776000000000003</v>
      </c>
      <c r="AM75">
        <v>15.804048</v>
      </c>
      <c r="AN75">
        <v>0.82259000000000004</v>
      </c>
      <c r="AO75">
        <v>0</v>
      </c>
      <c r="AP75">
        <v>0.12809999999999999</v>
      </c>
      <c r="AQ75">
        <v>42.524999999999999</v>
      </c>
      <c r="AR75">
        <v>13.247999999999999</v>
      </c>
      <c r="AS75">
        <v>4.7081999999999997</v>
      </c>
      <c r="AT75">
        <v>20.000018000000001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2748.9694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679.48990000000003</v>
      </c>
      <c r="L76">
        <v>435.435</v>
      </c>
      <c r="M76">
        <v>92</v>
      </c>
      <c r="N76">
        <v>118.125</v>
      </c>
      <c r="O76">
        <v>61.83</v>
      </c>
      <c r="P76">
        <v>125.58750000000001</v>
      </c>
      <c r="Q76">
        <v>10.91</v>
      </c>
      <c r="R76">
        <v>42.390099999999997</v>
      </c>
      <c r="S76">
        <v>26.3901</v>
      </c>
      <c r="T76">
        <v>0</v>
      </c>
      <c r="U76">
        <v>418.77</v>
      </c>
      <c r="V76">
        <v>20.73</v>
      </c>
      <c r="W76">
        <v>46.399079999999998</v>
      </c>
      <c r="X76">
        <v>147.26089999999999</v>
      </c>
      <c r="Y76">
        <v>0</v>
      </c>
      <c r="Z76">
        <v>15.252599999999999</v>
      </c>
      <c r="AA76">
        <v>42.14808</v>
      </c>
      <c r="AB76">
        <v>26.34008</v>
      </c>
      <c r="AC76">
        <v>0</v>
      </c>
      <c r="AD76">
        <v>26.42</v>
      </c>
      <c r="AE76">
        <v>32.957704</v>
      </c>
      <c r="AF76">
        <v>35.496000000000002</v>
      </c>
      <c r="AG76">
        <v>43.894799999999996</v>
      </c>
      <c r="AH76">
        <v>93.563599999999994</v>
      </c>
      <c r="AI76">
        <v>0</v>
      </c>
      <c r="AJ76">
        <v>0</v>
      </c>
      <c r="AK76">
        <v>54.567</v>
      </c>
      <c r="AL76">
        <v>55.776000000000003</v>
      </c>
      <c r="AM76">
        <v>15.804048</v>
      </c>
      <c r="AN76">
        <v>0.82259000000000004</v>
      </c>
      <c r="AO76">
        <v>0</v>
      </c>
      <c r="AP76">
        <v>0.12809999999999999</v>
      </c>
      <c r="AQ76">
        <v>42.524999999999999</v>
      </c>
      <c r="AR76">
        <v>13.247999999999999</v>
      </c>
      <c r="AS76">
        <v>4.7081999999999997</v>
      </c>
      <c r="AT76">
        <v>20.000018000000001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2748.9694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679.48990000000003</v>
      </c>
      <c r="L77">
        <v>435.435</v>
      </c>
      <c r="M77">
        <v>92</v>
      </c>
      <c r="N77">
        <v>118.125</v>
      </c>
      <c r="O77">
        <v>61.83</v>
      </c>
      <c r="P77">
        <v>125.58750000000001</v>
      </c>
      <c r="Q77">
        <v>10.91</v>
      </c>
      <c r="R77">
        <v>42.390099999999997</v>
      </c>
      <c r="S77">
        <v>26.3901</v>
      </c>
      <c r="T77">
        <v>0</v>
      </c>
      <c r="U77">
        <v>418.77</v>
      </c>
      <c r="V77">
        <v>20.73</v>
      </c>
      <c r="W77">
        <v>46.399079999999998</v>
      </c>
      <c r="X77">
        <v>147.26089999999999</v>
      </c>
      <c r="Y77">
        <v>0</v>
      </c>
      <c r="Z77">
        <v>13.041600000000001</v>
      </c>
      <c r="AA77">
        <v>28.09872</v>
      </c>
      <c r="AB77">
        <v>26.34008</v>
      </c>
      <c r="AC77">
        <v>0</v>
      </c>
      <c r="AD77">
        <v>26.42</v>
      </c>
      <c r="AE77">
        <v>32.957704</v>
      </c>
      <c r="AF77">
        <v>35.496000000000002</v>
      </c>
      <c r="AG77">
        <v>43.894799999999996</v>
      </c>
      <c r="AH77">
        <v>93.563599999999994</v>
      </c>
      <c r="AI77">
        <v>0</v>
      </c>
      <c r="AJ77">
        <v>0</v>
      </c>
      <c r="AK77">
        <v>54.567</v>
      </c>
      <c r="AL77">
        <v>55.776000000000003</v>
      </c>
      <c r="AM77">
        <v>15.804048</v>
      </c>
      <c r="AN77">
        <v>0.82259000000000004</v>
      </c>
      <c r="AO77">
        <v>0</v>
      </c>
      <c r="AP77">
        <v>0.89670000000000005</v>
      </c>
      <c r="AQ77">
        <v>42.524999999999999</v>
      </c>
      <c r="AR77">
        <v>41.951999999999998</v>
      </c>
      <c r="AS77">
        <v>4.7081999999999997</v>
      </c>
      <c r="AT77">
        <v>20.000018000000001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2762.1816400000002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679.48990000000003</v>
      </c>
      <c r="L78">
        <v>435.435</v>
      </c>
      <c r="M78">
        <v>92</v>
      </c>
      <c r="N78">
        <v>118.125</v>
      </c>
      <c r="O78">
        <v>61.83</v>
      </c>
      <c r="P78">
        <v>125.58750000000001</v>
      </c>
      <c r="Q78">
        <v>10.91</v>
      </c>
      <c r="R78">
        <v>42.390099999999997</v>
      </c>
      <c r="S78">
        <v>26.3901</v>
      </c>
      <c r="T78">
        <v>0</v>
      </c>
      <c r="U78">
        <v>418.77</v>
      </c>
      <c r="V78">
        <v>20.73</v>
      </c>
      <c r="W78">
        <v>46.399079999999998</v>
      </c>
      <c r="X78">
        <v>147.26089999999999</v>
      </c>
      <c r="Y78">
        <v>0</v>
      </c>
      <c r="Z78">
        <v>13.041600000000001</v>
      </c>
      <c r="AA78">
        <v>28.09872</v>
      </c>
      <c r="AB78">
        <v>26.34008</v>
      </c>
      <c r="AC78">
        <v>0</v>
      </c>
      <c r="AD78">
        <v>17.172999999999998</v>
      </c>
      <c r="AE78">
        <v>32.957704</v>
      </c>
      <c r="AF78">
        <v>35.496000000000002</v>
      </c>
      <c r="AG78">
        <v>43.894799999999996</v>
      </c>
      <c r="AH78">
        <v>93.563599999999994</v>
      </c>
      <c r="AI78">
        <v>0</v>
      </c>
      <c r="AJ78">
        <v>0</v>
      </c>
      <c r="AK78">
        <v>54.567</v>
      </c>
      <c r="AL78">
        <v>55.776000000000003</v>
      </c>
      <c r="AM78">
        <v>12.763475</v>
      </c>
      <c r="AN78">
        <v>0.82259000000000004</v>
      </c>
      <c r="AO78">
        <v>0</v>
      </c>
      <c r="AP78">
        <v>0.89670000000000005</v>
      </c>
      <c r="AQ78">
        <v>42.524999999999999</v>
      </c>
      <c r="AR78">
        <v>41.951999999999998</v>
      </c>
      <c r="AS78">
        <v>4.7081999999999997</v>
      </c>
      <c r="AT78">
        <v>20.000018000000001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2749.8940669999997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679.48990000000003</v>
      </c>
      <c r="L79">
        <v>435.435</v>
      </c>
      <c r="M79">
        <v>92</v>
      </c>
      <c r="N79">
        <v>118.125</v>
      </c>
      <c r="O79">
        <v>61.83</v>
      </c>
      <c r="P79">
        <v>125.58750000000001</v>
      </c>
      <c r="Q79">
        <v>10.91</v>
      </c>
      <c r="R79">
        <v>42.390099999999997</v>
      </c>
      <c r="S79">
        <v>26.3901</v>
      </c>
      <c r="T79">
        <v>0</v>
      </c>
      <c r="U79">
        <v>418.77</v>
      </c>
      <c r="V79">
        <v>20.73</v>
      </c>
      <c r="W79">
        <v>46.399079999999998</v>
      </c>
      <c r="X79">
        <v>147.26089999999999</v>
      </c>
      <c r="Y79">
        <v>0</v>
      </c>
      <c r="Z79">
        <v>0</v>
      </c>
      <c r="AA79">
        <v>9.48</v>
      </c>
      <c r="AB79">
        <v>26.34008</v>
      </c>
      <c r="AC79">
        <v>0</v>
      </c>
      <c r="AD79">
        <v>8.5864999999999991</v>
      </c>
      <c r="AE79">
        <v>16.478852</v>
      </c>
      <c r="AF79">
        <v>19.72</v>
      </c>
      <c r="AG79">
        <v>43.894799999999996</v>
      </c>
      <c r="AH79">
        <v>70.172700000000006</v>
      </c>
      <c r="AI79">
        <v>0</v>
      </c>
      <c r="AJ79">
        <v>0</v>
      </c>
      <c r="AK79">
        <v>54.567</v>
      </c>
      <c r="AL79">
        <v>12.782</v>
      </c>
      <c r="AM79">
        <v>5.2786799999999996</v>
      </c>
      <c r="AN79">
        <v>0.82259000000000004</v>
      </c>
      <c r="AO79">
        <v>0</v>
      </c>
      <c r="AP79">
        <v>0.89670000000000005</v>
      </c>
      <c r="AQ79">
        <v>42.524999999999999</v>
      </c>
      <c r="AR79">
        <v>5.52</v>
      </c>
      <c r="AS79">
        <v>16.680479999999999</v>
      </c>
      <c r="AT79">
        <v>20.000018000000001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2579.0629800000002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679.48990000000003</v>
      </c>
      <c r="L80">
        <v>435.435</v>
      </c>
      <c r="M80">
        <v>92</v>
      </c>
      <c r="N80">
        <v>118.125</v>
      </c>
      <c r="O80">
        <v>61.83</v>
      </c>
      <c r="P80">
        <v>125.58750000000001</v>
      </c>
      <c r="Q80">
        <v>10.91</v>
      </c>
      <c r="R80">
        <v>42.390099999999997</v>
      </c>
      <c r="S80">
        <v>26.3901</v>
      </c>
      <c r="T80">
        <v>0</v>
      </c>
      <c r="U80">
        <v>418.77</v>
      </c>
      <c r="V80">
        <v>20.73</v>
      </c>
      <c r="W80">
        <v>46.399079999999998</v>
      </c>
      <c r="X80">
        <v>147.26089999999999</v>
      </c>
      <c r="Y80">
        <v>0</v>
      </c>
      <c r="Z80">
        <v>0</v>
      </c>
      <c r="AA80">
        <v>0</v>
      </c>
      <c r="AB80">
        <v>13.17004</v>
      </c>
      <c r="AC80">
        <v>0</v>
      </c>
      <c r="AD80">
        <v>0</v>
      </c>
      <c r="AE80">
        <v>16.478852</v>
      </c>
      <c r="AF80">
        <v>8.8740000000000006</v>
      </c>
      <c r="AG80">
        <v>43.894799999999996</v>
      </c>
      <c r="AH80">
        <v>37.880000000000003</v>
      </c>
      <c r="AI80">
        <v>0</v>
      </c>
      <c r="AJ80">
        <v>0</v>
      </c>
      <c r="AK80">
        <v>54.567</v>
      </c>
      <c r="AL80">
        <v>2.3239999999999998</v>
      </c>
      <c r="AM80">
        <v>0</v>
      </c>
      <c r="AN80">
        <v>0.82259000000000004</v>
      </c>
      <c r="AO80">
        <v>0</v>
      </c>
      <c r="AP80">
        <v>0.89670000000000005</v>
      </c>
      <c r="AQ80">
        <v>42.524999999999999</v>
      </c>
      <c r="AR80">
        <v>3.3119999999999998</v>
      </c>
      <c r="AS80">
        <v>16.680479999999999</v>
      </c>
      <c r="AT80">
        <v>20.000018000000001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2486.7430600000002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679.48990000000003</v>
      </c>
      <c r="L81">
        <v>435.435</v>
      </c>
      <c r="M81">
        <v>92</v>
      </c>
      <c r="N81">
        <v>118.125</v>
      </c>
      <c r="O81">
        <v>61.83</v>
      </c>
      <c r="P81">
        <v>125.58750000000001</v>
      </c>
      <c r="Q81">
        <v>10.91</v>
      </c>
      <c r="R81">
        <v>42.390099999999997</v>
      </c>
      <c r="S81">
        <v>26.3901</v>
      </c>
      <c r="T81">
        <v>0</v>
      </c>
      <c r="U81">
        <v>418.77</v>
      </c>
      <c r="V81">
        <v>20.73</v>
      </c>
      <c r="W81">
        <v>46.399079999999998</v>
      </c>
      <c r="X81">
        <v>147.26089999999999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43.894799999999996</v>
      </c>
      <c r="AH81">
        <v>18.940000000000001</v>
      </c>
      <c r="AI81">
        <v>0</v>
      </c>
      <c r="AJ81">
        <v>0</v>
      </c>
      <c r="AK81">
        <v>54.567</v>
      </c>
      <c r="AL81">
        <v>2.3239999999999998</v>
      </c>
      <c r="AM81">
        <v>0</v>
      </c>
      <c r="AN81">
        <v>0.82259000000000004</v>
      </c>
      <c r="AO81">
        <v>0</v>
      </c>
      <c r="AP81">
        <v>0.89670000000000005</v>
      </c>
      <c r="AQ81">
        <v>42.524999999999999</v>
      </c>
      <c r="AR81">
        <v>3.3119999999999998</v>
      </c>
      <c r="AS81">
        <v>4.7081999999999997</v>
      </c>
      <c r="AT81">
        <v>20.000018000000001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2442.6607400000003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679.48990000000003</v>
      </c>
      <c r="L82">
        <v>435.435</v>
      </c>
      <c r="M82">
        <v>92</v>
      </c>
      <c r="N82">
        <v>118.125</v>
      </c>
      <c r="O82">
        <v>61.83</v>
      </c>
      <c r="P82">
        <v>125.58750000000001</v>
      </c>
      <c r="Q82">
        <v>10.91</v>
      </c>
      <c r="R82">
        <v>42.390099999999997</v>
      </c>
      <c r="S82">
        <v>26.3901</v>
      </c>
      <c r="T82">
        <v>0</v>
      </c>
      <c r="U82">
        <v>418.77</v>
      </c>
      <c r="V82">
        <v>20.73</v>
      </c>
      <c r="W82">
        <v>46.399079999999998</v>
      </c>
      <c r="X82">
        <v>147.26089999999999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43.894799999999996</v>
      </c>
      <c r="AH82">
        <v>0</v>
      </c>
      <c r="AI82">
        <v>0</v>
      </c>
      <c r="AJ82">
        <v>0</v>
      </c>
      <c r="AK82">
        <v>54.567</v>
      </c>
      <c r="AL82">
        <v>2.3239999999999998</v>
      </c>
      <c r="AM82">
        <v>0</v>
      </c>
      <c r="AN82">
        <v>0.82259000000000004</v>
      </c>
      <c r="AO82">
        <v>0</v>
      </c>
      <c r="AP82">
        <v>0.89670000000000005</v>
      </c>
      <c r="AQ82">
        <v>28.35</v>
      </c>
      <c r="AR82">
        <v>3.3119999999999998</v>
      </c>
      <c r="AS82">
        <v>4.7081999999999997</v>
      </c>
      <c r="AT82">
        <v>20.000018000000001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2409.54574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679.48990000000003</v>
      </c>
      <c r="L83">
        <v>435.435</v>
      </c>
      <c r="M83">
        <v>92</v>
      </c>
      <c r="N83">
        <v>118.125</v>
      </c>
      <c r="O83">
        <v>61.83</v>
      </c>
      <c r="P83">
        <v>125.58750000000001</v>
      </c>
      <c r="Q83">
        <v>10.91</v>
      </c>
      <c r="R83">
        <v>42.390099999999997</v>
      </c>
      <c r="S83">
        <v>26.3901</v>
      </c>
      <c r="T83">
        <v>0</v>
      </c>
      <c r="U83">
        <v>418.77</v>
      </c>
      <c r="V83">
        <v>20.73</v>
      </c>
      <c r="W83">
        <v>46.399079999999998</v>
      </c>
      <c r="X83">
        <v>147.26089999999999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0</v>
      </c>
      <c r="AG83">
        <v>43.894799999999996</v>
      </c>
      <c r="AH83">
        <v>0</v>
      </c>
      <c r="AI83">
        <v>0</v>
      </c>
      <c r="AJ83">
        <v>0</v>
      </c>
      <c r="AK83">
        <v>54.567</v>
      </c>
      <c r="AL83">
        <v>2.3239999999999998</v>
      </c>
      <c r="AM83">
        <v>0</v>
      </c>
      <c r="AN83">
        <v>0.82259000000000004</v>
      </c>
      <c r="AO83">
        <v>0</v>
      </c>
      <c r="AP83">
        <v>0.89670000000000005</v>
      </c>
      <c r="AQ83">
        <v>28.35</v>
      </c>
      <c r="AR83">
        <v>3.3119999999999998</v>
      </c>
      <c r="AS83">
        <v>4.7081999999999997</v>
      </c>
      <c r="AT83">
        <v>20.000018000000001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2400.6717400000002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679.48990000000003</v>
      </c>
      <c r="L84">
        <v>435.435</v>
      </c>
      <c r="M84">
        <v>92</v>
      </c>
      <c r="N84">
        <v>118.125</v>
      </c>
      <c r="O84">
        <v>61.83</v>
      </c>
      <c r="P84">
        <v>125.58750000000001</v>
      </c>
      <c r="Q84">
        <v>10.91</v>
      </c>
      <c r="R84">
        <v>42.390099999999997</v>
      </c>
      <c r="S84">
        <v>26.3901</v>
      </c>
      <c r="T84">
        <v>0</v>
      </c>
      <c r="U84">
        <v>418.77</v>
      </c>
      <c r="V84">
        <v>20.73</v>
      </c>
      <c r="W84">
        <v>46.399079999999998</v>
      </c>
      <c r="X84">
        <v>147.26089999999999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0</v>
      </c>
      <c r="AG84">
        <v>43.894799999999996</v>
      </c>
      <c r="AH84">
        <v>0</v>
      </c>
      <c r="AI84">
        <v>0</v>
      </c>
      <c r="AJ84">
        <v>0</v>
      </c>
      <c r="AK84">
        <v>54.567</v>
      </c>
      <c r="AL84">
        <v>2.3239999999999998</v>
      </c>
      <c r="AM84">
        <v>0</v>
      </c>
      <c r="AN84">
        <v>0.82259000000000004</v>
      </c>
      <c r="AO84">
        <v>0</v>
      </c>
      <c r="AP84">
        <v>0.89670000000000005</v>
      </c>
      <c r="AQ84">
        <v>28.35</v>
      </c>
      <c r="AR84">
        <v>3.3119999999999998</v>
      </c>
      <c r="AS84">
        <v>4.7081999999999997</v>
      </c>
      <c r="AT84">
        <v>20.000018000000001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2400.6717400000002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679.48990000000003</v>
      </c>
      <c r="L85">
        <v>435.435</v>
      </c>
      <c r="M85">
        <v>92</v>
      </c>
      <c r="N85">
        <v>118.125</v>
      </c>
      <c r="O85">
        <v>61.83</v>
      </c>
      <c r="P85">
        <v>125.58750000000001</v>
      </c>
      <c r="Q85">
        <v>10.91</v>
      </c>
      <c r="R85">
        <v>42.390099999999997</v>
      </c>
      <c r="S85">
        <v>26.3901</v>
      </c>
      <c r="T85">
        <v>0</v>
      </c>
      <c r="U85">
        <v>418.77</v>
      </c>
      <c r="V85">
        <v>20.73</v>
      </c>
      <c r="W85">
        <v>46.399079999999998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0</v>
      </c>
      <c r="AG85">
        <v>43.894799999999996</v>
      </c>
      <c r="AH85">
        <v>0</v>
      </c>
      <c r="AI85">
        <v>0</v>
      </c>
      <c r="AJ85">
        <v>0</v>
      </c>
      <c r="AK85">
        <v>54.567</v>
      </c>
      <c r="AL85">
        <v>2.3239999999999998</v>
      </c>
      <c r="AM85">
        <v>0</v>
      </c>
      <c r="AN85">
        <v>0.82259000000000004</v>
      </c>
      <c r="AO85">
        <v>0</v>
      </c>
      <c r="AP85">
        <v>0.89670000000000005</v>
      </c>
      <c r="AQ85">
        <v>28.35</v>
      </c>
      <c r="AR85">
        <v>5.6303999999999998</v>
      </c>
      <c r="AS85">
        <v>4.7081999999999997</v>
      </c>
      <c r="AT85">
        <v>20.000018000000001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2402.9901400000003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679.48990000000003</v>
      </c>
      <c r="L86">
        <v>435.435</v>
      </c>
      <c r="M86">
        <v>92</v>
      </c>
      <c r="N86">
        <v>118.125</v>
      </c>
      <c r="O86">
        <v>61.83</v>
      </c>
      <c r="P86">
        <v>125.58750000000001</v>
      </c>
      <c r="Q86">
        <v>10.91</v>
      </c>
      <c r="R86">
        <v>42.390099999999997</v>
      </c>
      <c r="S86">
        <v>26.3901</v>
      </c>
      <c r="T86">
        <v>0</v>
      </c>
      <c r="U86">
        <v>418.77</v>
      </c>
      <c r="V86">
        <v>20.73</v>
      </c>
      <c r="W86">
        <v>46.399079999999998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0</v>
      </c>
      <c r="AG86">
        <v>43.894799999999996</v>
      </c>
      <c r="AH86">
        <v>0</v>
      </c>
      <c r="AI86">
        <v>0</v>
      </c>
      <c r="AJ86">
        <v>0</v>
      </c>
      <c r="AK86">
        <v>54.567</v>
      </c>
      <c r="AL86">
        <v>2.3239999999999998</v>
      </c>
      <c r="AM86">
        <v>0</v>
      </c>
      <c r="AN86">
        <v>0.82259000000000004</v>
      </c>
      <c r="AO86">
        <v>0</v>
      </c>
      <c r="AP86">
        <v>0.89670000000000005</v>
      </c>
      <c r="AQ86">
        <v>28.35</v>
      </c>
      <c r="AR86">
        <v>41.951999999999998</v>
      </c>
      <c r="AS86">
        <v>4.7081999999999997</v>
      </c>
      <c r="AT86">
        <v>20.000018000000001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2439.3117400000006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607.32494799999995</v>
      </c>
      <c r="L87">
        <v>435.435</v>
      </c>
      <c r="M87">
        <v>92</v>
      </c>
      <c r="N87">
        <v>118.125</v>
      </c>
      <c r="O87">
        <v>61.83</v>
      </c>
      <c r="P87">
        <v>125.58750000000001</v>
      </c>
      <c r="Q87">
        <v>10.91</v>
      </c>
      <c r="R87">
        <v>42.390099999999997</v>
      </c>
      <c r="S87">
        <v>26.3901</v>
      </c>
      <c r="T87">
        <v>0</v>
      </c>
      <c r="U87">
        <v>418.77</v>
      </c>
      <c r="V87">
        <v>20.73</v>
      </c>
      <c r="W87">
        <v>46.399079999999998</v>
      </c>
      <c r="X87">
        <v>147.26089999999999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0</v>
      </c>
      <c r="AG87">
        <v>43.894799999999996</v>
      </c>
      <c r="AH87">
        <v>0</v>
      </c>
      <c r="AI87">
        <v>0</v>
      </c>
      <c r="AJ87">
        <v>0</v>
      </c>
      <c r="AK87">
        <v>54.567</v>
      </c>
      <c r="AL87">
        <v>2.3239999999999998</v>
      </c>
      <c r="AM87">
        <v>0</v>
      </c>
      <c r="AN87">
        <v>0.82259000000000004</v>
      </c>
      <c r="AO87">
        <v>0</v>
      </c>
      <c r="AP87">
        <v>0.89670000000000005</v>
      </c>
      <c r="AQ87">
        <v>14.175000000000001</v>
      </c>
      <c r="AR87">
        <v>41.951999999999998</v>
      </c>
      <c r="AS87">
        <v>4.7081999999999997</v>
      </c>
      <c r="AT87">
        <v>20.000018000000001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2352.9717880000003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606.20849999999996</v>
      </c>
      <c r="L88">
        <v>435.435</v>
      </c>
      <c r="M88">
        <v>92</v>
      </c>
      <c r="N88">
        <v>118.125</v>
      </c>
      <c r="O88">
        <v>61.83</v>
      </c>
      <c r="P88">
        <v>125.58750000000001</v>
      </c>
      <c r="Q88">
        <v>10.91</v>
      </c>
      <c r="R88">
        <v>42.390099999999997</v>
      </c>
      <c r="S88">
        <v>26.3901</v>
      </c>
      <c r="T88">
        <v>0</v>
      </c>
      <c r="U88">
        <v>418.77</v>
      </c>
      <c r="V88">
        <v>20.73</v>
      </c>
      <c r="W88">
        <v>46.399079999999998</v>
      </c>
      <c r="X88">
        <v>147.26089999999999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0</v>
      </c>
      <c r="AG88">
        <v>43.894799999999996</v>
      </c>
      <c r="AH88">
        <v>0</v>
      </c>
      <c r="AI88">
        <v>0</v>
      </c>
      <c r="AJ88">
        <v>0</v>
      </c>
      <c r="AK88">
        <v>54.567</v>
      </c>
      <c r="AL88">
        <v>2.3239999999999998</v>
      </c>
      <c r="AM88">
        <v>0</v>
      </c>
      <c r="AN88">
        <v>0.82259000000000004</v>
      </c>
      <c r="AO88">
        <v>0</v>
      </c>
      <c r="AP88">
        <v>1.4091</v>
      </c>
      <c r="AQ88">
        <v>14.175000000000001</v>
      </c>
      <c r="AR88">
        <v>4.4160000000000004</v>
      </c>
      <c r="AS88">
        <v>4.7081999999999997</v>
      </c>
      <c r="AT88">
        <v>20.000018000000001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2314.831740000001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602.0095</v>
      </c>
      <c r="L89">
        <v>415.95260000000002</v>
      </c>
      <c r="M89">
        <v>92</v>
      </c>
      <c r="N89">
        <v>118.125</v>
      </c>
      <c r="O89">
        <v>61.83</v>
      </c>
      <c r="P89">
        <v>125.58750000000001</v>
      </c>
      <c r="Q89">
        <v>10.1389</v>
      </c>
      <c r="R89">
        <v>42.390099999999997</v>
      </c>
      <c r="S89">
        <v>23.687000000000001</v>
      </c>
      <c r="T89">
        <v>0</v>
      </c>
      <c r="U89">
        <v>418.77</v>
      </c>
      <c r="V89">
        <v>20.73</v>
      </c>
      <c r="W89">
        <v>46.399079999999998</v>
      </c>
      <c r="X89">
        <v>147.26089999999999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0</v>
      </c>
      <c r="AG89">
        <v>43.894799999999996</v>
      </c>
      <c r="AH89">
        <v>0</v>
      </c>
      <c r="AI89">
        <v>0</v>
      </c>
      <c r="AJ89">
        <v>0</v>
      </c>
      <c r="AK89">
        <v>54.567</v>
      </c>
      <c r="AL89">
        <v>2.3239999999999998</v>
      </c>
      <c r="AM89">
        <v>0</v>
      </c>
      <c r="AN89">
        <v>0.82259000000000004</v>
      </c>
      <c r="AO89">
        <v>0</v>
      </c>
      <c r="AP89">
        <v>1.4091</v>
      </c>
      <c r="AQ89">
        <v>14.175000000000001</v>
      </c>
      <c r="AR89">
        <v>4.4160000000000004</v>
      </c>
      <c r="AS89">
        <v>4.7081999999999997</v>
      </c>
      <c r="AT89">
        <v>20.000018000000001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2287.6761400000009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602.0095</v>
      </c>
      <c r="L90">
        <v>360.28339999999997</v>
      </c>
      <c r="M90">
        <v>92</v>
      </c>
      <c r="N90">
        <v>118.125</v>
      </c>
      <c r="O90">
        <v>61.83</v>
      </c>
      <c r="P90">
        <v>125.58750000000001</v>
      </c>
      <c r="Q90">
        <v>10.1389</v>
      </c>
      <c r="R90">
        <v>42.390099999999997</v>
      </c>
      <c r="S90">
        <v>23.687000000000001</v>
      </c>
      <c r="T90">
        <v>0</v>
      </c>
      <c r="U90">
        <v>418.77</v>
      </c>
      <c r="V90">
        <v>20.73</v>
      </c>
      <c r="W90">
        <v>46.399079999999998</v>
      </c>
      <c r="X90">
        <v>147.26089999999999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43.894799999999996</v>
      </c>
      <c r="AH90">
        <v>0</v>
      </c>
      <c r="AI90">
        <v>0</v>
      </c>
      <c r="AJ90">
        <v>0</v>
      </c>
      <c r="AK90">
        <v>54.567</v>
      </c>
      <c r="AL90">
        <v>2.3239999999999998</v>
      </c>
      <c r="AM90">
        <v>0</v>
      </c>
      <c r="AN90">
        <v>0.82259000000000004</v>
      </c>
      <c r="AO90">
        <v>0</v>
      </c>
      <c r="AP90">
        <v>1.4091</v>
      </c>
      <c r="AQ90">
        <v>14.175000000000001</v>
      </c>
      <c r="AR90">
        <v>3.3119999999999998</v>
      </c>
      <c r="AS90">
        <v>4.7081999999999997</v>
      </c>
      <c r="AT90">
        <v>20.000018000000001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2230.9029400000004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545.11</v>
      </c>
      <c r="L91">
        <v>316.67212799999999</v>
      </c>
      <c r="M91">
        <v>92</v>
      </c>
      <c r="N91">
        <v>118.125</v>
      </c>
      <c r="O91">
        <v>61.83</v>
      </c>
      <c r="P91">
        <v>125.58750000000001</v>
      </c>
      <c r="Q91">
        <v>10.1389</v>
      </c>
      <c r="R91">
        <v>37.183</v>
      </c>
      <c r="S91">
        <v>23.687000000000001</v>
      </c>
      <c r="T91">
        <v>0</v>
      </c>
      <c r="U91">
        <v>418.77</v>
      </c>
      <c r="V91">
        <v>20.73</v>
      </c>
      <c r="W91">
        <v>46.399079999999998</v>
      </c>
      <c r="X91">
        <v>147.26089999999999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0</v>
      </c>
      <c r="AG91">
        <v>43.894799999999996</v>
      </c>
      <c r="AH91">
        <v>0</v>
      </c>
      <c r="AI91">
        <v>0</v>
      </c>
      <c r="AJ91">
        <v>0</v>
      </c>
      <c r="AK91">
        <v>54.567</v>
      </c>
      <c r="AL91">
        <v>2.3239999999999998</v>
      </c>
      <c r="AM91">
        <v>0</v>
      </c>
      <c r="AN91">
        <v>0.82259000000000004</v>
      </c>
      <c r="AO91">
        <v>0</v>
      </c>
      <c r="AP91">
        <v>1.4091</v>
      </c>
      <c r="AQ91">
        <v>14.175000000000001</v>
      </c>
      <c r="AR91">
        <v>3.3119999999999998</v>
      </c>
      <c r="AS91">
        <v>4.7081999999999997</v>
      </c>
      <c r="AT91">
        <v>20.000018000000001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2125.1850680000002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495.11</v>
      </c>
      <c r="L92">
        <v>243.2834</v>
      </c>
      <c r="M92">
        <v>92</v>
      </c>
      <c r="N92">
        <v>118.125</v>
      </c>
      <c r="O92">
        <v>61.83</v>
      </c>
      <c r="P92">
        <v>125.58750000000001</v>
      </c>
      <c r="Q92">
        <v>10.1389</v>
      </c>
      <c r="R92">
        <v>37.183</v>
      </c>
      <c r="S92">
        <v>23.687000000000001</v>
      </c>
      <c r="T92">
        <v>0</v>
      </c>
      <c r="U92">
        <v>418.77</v>
      </c>
      <c r="V92">
        <v>20.73</v>
      </c>
      <c r="W92">
        <v>46.399079999999998</v>
      </c>
      <c r="X92">
        <v>147.26089999999999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0</v>
      </c>
      <c r="AG92">
        <v>43.894799999999996</v>
      </c>
      <c r="AH92">
        <v>0</v>
      </c>
      <c r="AI92">
        <v>0</v>
      </c>
      <c r="AJ92">
        <v>0</v>
      </c>
      <c r="AK92">
        <v>54.567</v>
      </c>
      <c r="AL92">
        <v>2.3239999999999998</v>
      </c>
      <c r="AM92">
        <v>0</v>
      </c>
      <c r="AN92">
        <v>0.82259000000000004</v>
      </c>
      <c r="AO92">
        <v>0</v>
      </c>
      <c r="AP92">
        <v>1.4091</v>
      </c>
      <c r="AQ92">
        <v>0</v>
      </c>
      <c r="AR92">
        <v>7.9488000000000003</v>
      </c>
      <c r="AS92">
        <v>4.7081999999999997</v>
      </c>
      <c r="AT92">
        <v>20.000018000000001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1992.2581399999999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495.11</v>
      </c>
      <c r="L93">
        <v>243.2834</v>
      </c>
      <c r="M93">
        <v>92</v>
      </c>
      <c r="N93">
        <v>118.125</v>
      </c>
      <c r="O93">
        <v>61.83</v>
      </c>
      <c r="P93">
        <v>125.58750000000001</v>
      </c>
      <c r="Q93">
        <v>10.1389</v>
      </c>
      <c r="R93">
        <v>37.183</v>
      </c>
      <c r="S93">
        <v>23.687000000000001</v>
      </c>
      <c r="T93">
        <v>0</v>
      </c>
      <c r="U93">
        <v>418.77</v>
      </c>
      <c r="V93">
        <v>20.73</v>
      </c>
      <c r="W93">
        <v>46.399079999999998</v>
      </c>
      <c r="X93">
        <v>147.26089999999999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0</v>
      </c>
      <c r="AG93">
        <v>43.894799999999996</v>
      </c>
      <c r="AH93">
        <v>0</v>
      </c>
      <c r="AI93">
        <v>0</v>
      </c>
      <c r="AJ93">
        <v>0</v>
      </c>
      <c r="AK93">
        <v>54.567</v>
      </c>
      <c r="AL93">
        <v>2.3239999999999998</v>
      </c>
      <c r="AM93">
        <v>0</v>
      </c>
      <c r="AN93">
        <v>0.82259000000000004</v>
      </c>
      <c r="AO93">
        <v>0</v>
      </c>
      <c r="AP93">
        <v>1.4091</v>
      </c>
      <c r="AQ93">
        <v>0</v>
      </c>
      <c r="AR93">
        <v>7.9488000000000003</v>
      </c>
      <c r="AS93">
        <v>4.7081999999999997</v>
      </c>
      <c r="AT93">
        <v>20.000018000000001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1977.703788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495.11</v>
      </c>
      <c r="L94">
        <v>243.2834</v>
      </c>
      <c r="M94">
        <v>92</v>
      </c>
      <c r="N94">
        <v>118.125</v>
      </c>
      <c r="O94">
        <v>61.83</v>
      </c>
      <c r="P94">
        <v>125.58750000000001</v>
      </c>
      <c r="Q94">
        <v>8.6317000000000004</v>
      </c>
      <c r="R94">
        <v>37.183</v>
      </c>
      <c r="S94">
        <v>20.090499999999999</v>
      </c>
      <c r="T94">
        <v>0</v>
      </c>
      <c r="U94">
        <v>418.77</v>
      </c>
      <c r="V94">
        <v>20.73</v>
      </c>
      <c r="W94">
        <v>46.399079999999998</v>
      </c>
      <c r="X94">
        <v>147.26089999999999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0</v>
      </c>
      <c r="AG94">
        <v>43.894799999999996</v>
      </c>
      <c r="AH94">
        <v>0</v>
      </c>
      <c r="AI94">
        <v>0</v>
      </c>
      <c r="AJ94">
        <v>0</v>
      </c>
      <c r="AK94">
        <v>54.567</v>
      </c>
      <c r="AL94">
        <v>2.3239999999999998</v>
      </c>
      <c r="AM94">
        <v>0</v>
      </c>
      <c r="AN94">
        <v>0.82259000000000004</v>
      </c>
      <c r="AO94">
        <v>0</v>
      </c>
      <c r="AP94">
        <v>1.4091</v>
      </c>
      <c r="AQ94">
        <v>0</v>
      </c>
      <c r="AR94">
        <v>7.9488000000000003</v>
      </c>
      <c r="AS94">
        <v>4.7081999999999997</v>
      </c>
      <c r="AT94">
        <v>20.000018000000001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1972.6000880000001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445.11</v>
      </c>
      <c r="L95">
        <v>243.2834</v>
      </c>
      <c r="M95">
        <v>92</v>
      </c>
      <c r="N95">
        <v>118.125</v>
      </c>
      <c r="O95">
        <v>61.83</v>
      </c>
      <c r="P95">
        <v>125.58750000000001</v>
      </c>
      <c r="Q95">
        <v>8.6317000000000004</v>
      </c>
      <c r="R95">
        <v>31.787700000000001</v>
      </c>
      <c r="S95">
        <v>20.090499999999999</v>
      </c>
      <c r="T95">
        <v>0</v>
      </c>
      <c r="U95">
        <v>418.77</v>
      </c>
      <c r="V95">
        <v>20.73</v>
      </c>
      <c r="W95">
        <v>46.399079999999998</v>
      </c>
      <c r="X95">
        <v>147.26089999999999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8.8740000000000006</v>
      </c>
      <c r="AG95">
        <v>43.894799999999996</v>
      </c>
      <c r="AH95">
        <v>0</v>
      </c>
      <c r="AI95">
        <v>0</v>
      </c>
      <c r="AJ95">
        <v>0</v>
      </c>
      <c r="AK95">
        <v>54.567</v>
      </c>
      <c r="AL95">
        <v>2.3239999999999998</v>
      </c>
      <c r="AM95">
        <v>0</v>
      </c>
      <c r="AN95">
        <v>0.82259000000000004</v>
      </c>
      <c r="AO95">
        <v>0</v>
      </c>
      <c r="AP95">
        <v>1.4091</v>
      </c>
      <c r="AQ95">
        <v>0</v>
      </c>
      <c r="AR95">
        <v>3.3119999999999998</v>
      </c>
      <c r="AS95">
        <v>4.7081999999999997</v>
      </c>
      <c r="AT95">
        <v>20.000018000000001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1921.4419880000003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380.11</v>
      </c>
      <c r="L96">
        <v>241</v>
      </c>
      <c r="M96">
        <v>92</v>
      </c>
      <c r="N96">
        <v>118.125</v>
      </c>
      <c r="O96">
        <v>61.83</v>
      </c>
      <c r="P96">
        <v>125.58750000000001</v>
      </c>
      <c r="Q96">
        <v>6.84</v>
      </c>
      <c r="R96">
        <v>23.32</v>
      </c>
      <c r="S96">
        <v>14.52</v>
      </c>
      <c r="T96">
        <v>0</v>
      </c>
      <c r="U96">
        <v>418.77</v>
      </c>
      <c r="V96">
        <v>16.625399999999999</v>
      </c>
      <c r="W96">
        <v>46.399079999999998</v>
      </c>
      <c r="X96">
        <v>147.26089999999999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8.8740000000000006</v>
      </c>
      <c r="AG96">
        <v>43.894799999999996</v>
      </c>
      <c r="AH96">
        <v>0</v>
      </c>
      <c r="AI96">
        <v>0</v>
      </c>
      <c r="AJ96">
        <v>0</v>
      </c>
      <c r="AK96">
        <v>54.567</v>
      </c>
      <c r="AL96">
        <v>2.3239999999999998</v>
      </c>
      <c r="AM96">
        <v>0</v>
      </c>
      <c r="AN96">
        <v>0.82259000000000004</v>
      </c>
      <c r="AO96">
        <v>0</v>
      </c>
      <c r="AP96">
        <v>1.4091</v>
      </c>
      <c r="AQ96">
        <v>0</v>
      </c>
      <c r="AR96">
        <v>3.3119999999999998</v>
      </c>
      <c r="AS96">
        <v>4.7081999999999997</v>
      </c>
      <c r="AT96">
        <v>20.000018000000001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1834.2240879999999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380.11</v>
      </c>
      <c r="L97">
        <v>241</v>
      </c>
      <c r="M97">
        <v>92</v>
      </c>
      <c r="N97">
        <v>118.125</v>
      </c>
      <c r="O97">
        <v>61.83</v>
      </c>
      <c r="P97">
        <v>125.58750000000001</v>
      </c>
      <c r="Q97">
        <v>6.84</v>
      </c>
      <c r="R97">
        <v>23.32</v>
      </c>
      <c r="S97">
        <v>14.52</v>
      </c>
      <c r="T97">
        <v>0</v>
      </c>
      <c r="U97">
        <v>418.77</v>
      </c>
      <c r="V97">
        <v>16.625399999999999</v>
      </c>
      <c r="W97">
        <v>46.399079999999998</v>
      </c>
      <c r="X97">
        <v>147.26089999999999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8.8740000000000006</v>
      </c>
      <c r="AG97">
        <v>43.894799999999996</v>
      </c>
      <c r="AH97">
        <v>0</v>
      </c>
      <c r="AI97">
        <v>0</v>
      </c>
      <c r="AJ97">
        <v>0</v>
      </c>
      <c r="AK97">
        <v>54.567</v>
      </c>
      <c r="AL97">
        <v>1.3944000000000001</v>
      </c>
      <c r="AM97">
        <v>0</v>
      </c>
      <c r="AN97">
        <v>0.82259000000000004</v>
      </c>
      <c r="AO97">
        <v>0</v>
      </c>
      <c r="AP97">
        <v>1.4091</v>
      </c>
      <c r="AQ97">
        <v>0</v>
      </c>
      <c r="AR97">
        <v>3.3119999999999998</v>
      </c>
      <c r="AS97">
        <v>4.7081999999999997</v>
      </c>
      <c r="AT97">
        <v>20.000018000000001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1833.2944879999998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380.11</v>
      </c>
      <c r="L98">
        <v>241</v>
      </c>
      <c r="M98">
        <v>92</v>
      </c>
      <c r="N98">
        <v>118.125</v>
      </c>
      <c r="O98">
        <v>61.83</v>
      </c>
      <c r="P98">
        <v>125.58750000000001</v>
      </c>
      <c r="Q98">
        <v>6.84</v>
      </c>
      <c r="R98">
        <v>23.32</v>
      </c>
      <c r="S98">
        <v>14.52</v>
      </c>
      <c r="T98">
        <v>0</v>
      </c>
      <c r="U98">
        <v>418.77</v>
      </c>
      <c r="V98">
        <v>16.625399999999999</v>
      </c>
      <c r="W98">
        <v>46.399079999999998</v>
      </c>
      <c r="X98">
        <v>147.26089999999999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8.8740000000000006</v>
      </c>
      <c r="AG98">
        <v>43.894799999999996</v>
      </c>
      <c r="AH98">
        <v>0</v>
      </c>
      <c r="AI98">
        <v>0</v>
      </c>
      <c r="AJ98">
        <v>0</v>
      </c>
      <c r="AK98">
        <v>54.567</v>
      </c>
      <c r="AL98">
        <v>1.3944000000000001</v>
      </c>
      <c r="AM98">
        <v>0</v>
      </c>
      <c r="AN98">
        <v>0.82259000000000004</v>
      </c>
      <c r="AO98">
        <v>0</v>
      </c>
      <c r="AP98">
        <v>1.4091</v>
      </c>
      <c r="AQ98">
        <v>0</v>
      </c>
      <c r="AR98">
        <v>3.3119999999999998</v>
      </c>
      <c r="AS98">
        <v>4.7081999999999997</v>
      </c>
      <c r="AT98">
        <v>20.000018000000001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1833.2944879999998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12.710496855750009</v>
      </c>
      <c r="L99">
        <f t="shared" si="2"/>
        <v>8.2994528835000008</v>
      </c>
      <c r="M99">
        <f t="shared" si="2"/>
        <v>2.0665716000000001</v>
      </c>
      <c r="N99">
        <f t="shared" si="2"/>
        <v>2.721580925</v>
      </c>
      <c r="O99">
        <f t="shared" si="2"/>
        <v>1.4043885994999987</v>
      </c>
      <c r="P99">
        <f t="shared" si="2"/>
        <v>2.9603580249999948</v>
      </c>
      <c r="Q99">
        <f t="shared" si="2"/>
        <v>0.23231810799999997</v>
      </c>
      <c r="R99">
        <f t="shared" si="2"/>
        <v>0.84163990825000068</v>
      </c>
      <c r="S99">
        <f t="shared" si="2"/>
        <v>0.51792816725000024</v>
      </c>
      <c r="T99">
        <f t="shared" si="2"/>
        <v>0</v>
      </c>
      <c r="U99">
        <f t="shared" si="2"/>
        <v>10.050479999999991</v>
      </c>
      <c r="V99">
        <f t="shared" si="2"/>
        <v>0.43216735000000012</v>
      </c>
      <c r="W99">
        <f t="shared" si="2"/>
        <v>0.99641649000000099</v>
      </c>
      <c r="X99">
        <f t="shared" si="2"/>
        <v>3.1685593499999971</v>
      </c>
      <c r="Y99">
        <f t="shared" si="2"/>
        <v>0</v>
      </c>
      <c r="Z99">
        <f t="shared" si="2"/>
        <v>5.4371899999999994E-2</v>
      </c>
      <c r="AA99">
        <f t="shared" si="2"/>
        <v>0.10735152000000002</v>
      </c>
      <c r="AB99">
        <f t="shared" si="2"/>
        <v>0.1169041</v>
      </c>
      <c r="AC99">
        <f t="shared" si="2"/>
        <v>0</v>
      </c>
      <c r="AD99">
        <f t="shared" si="2"/>
        <v>8.5865000000000025E-2</v>
      </c>
      <c r="AE99">
        <f t="shared" si="2"/>
        <v>0.26663819199999977</v>
      </c>
      <c r="AF99">
        <f t="shared" si="2"/>
        <v>0.28495400000000015</v>
      </c>
      <c r="AG99">
        <f t="shared" si="2"/>
        <v>1.0534752000000005</v>
      </c>
      <c r="AH99">
        <f t="shared" si="2"/>
        <v>0.53978999999999999</v>
      </c>
      <c r="AI99">
        <f t="shared" si="2"/>
        <v>0</v>
      </c>
      <c r="AJ99">
        <f t="shared" si="2"/>
        <v>0</v>
      </c>
      <c r="AK99">
        <f t="shared" si="2"/>
        <v>1.3096079999999999</v>
      </c>
      <c r="AL99">
        <f t="shared" si="2"/>
        <v>0.22083809999999982</v>
      </c>
      <c r="AM99">
        <f t="shared" si="2"/>
        <v>4.7987666749999998E-2</v>
      </c>
      <c r="AN99">
        <f t="shared" si="2"/>
        <v>1.7370040000000003E-2</v>
      </c>
      <c r="AO99">
        <f t="shared" si="2"/>
        <v>0</v>
      </c>
      <c r="AP99">
        <f t="shared" si="2"/>
        <v>1.6268700000000014E-2</v>
      </c>
      <c r="AQ99">
        <f t="shared" si="2"/>
        <v>0.48195000000000016</v>
      </c>
      <c r="AR99">
        <f t="shared" si="2"/>
        <v>0.19217880000000023</v>
      </c>
      <c r="AS99">
        <f t="shared" si="2"/>
        <v>0.1692597900000001</v>
      </c>
      <c r="AT99">
        <f t="shared" si="2"/>
        <v>0.45934341899999942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51.826512690000001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64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360.11828600000001</v>
      </c>
      <c r="L3">
        <v>231.98660000000001</v>
      </c>
      <c r="M3">
        <v>88.559200000000004</v>
      </c>
      <c r="N3">
        <v>113.707125</v>
      </c>
      <c r="O3">
        <v>59.520265000000002</v>
      </c>
      <c r="P3">
        <v>120.890528</v>
      </c>
      <c r="Q3">
        <v>7.3264449999999997</v>
      </c>
      <c r="R3">
        <v>22.447831999999998</v>
      </c>
      <c r="S3">
        <v>13.976952000000001</v>
      </c>
      <c r="T3">
        <v>0</v>
      </c>
      <c r="U3">
        <v>403.108002</v>
      </c>
      <c r="V3">
        <v>11.16616</v>
      </c>
      <c r="W3">
        <v>24.565552</v>
      </c>
      <c r="X3">
        <v>78.105363999999994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1.8525240000000001</v>
      </c>
      <c r="AF3">
        <v>8.5421119999999995</v>
      </c>
      <c r="AG3">
        <v>42.253134000000003</v>
      </c>
      <c r="AH3">
        <v>0</v>
      </c>
      <c r="AI3">
        <v>0</v>
      </c>
      <c r="AJ3">
        <v>0</v>
      </c>
      <c r="AK3">
        <v>52.526193999999997</v>
      </c>
      <c r="AL3">
        <v>2.7963529999999999</v>
      </c>
      <c r="AM3">
        <v>0</v>
      </c>
      <c r="AN3">
        <v>0.644509</v>
      </c>
      <c r="AO3">
        <v>0</v>
      </c>
      <c r="AP3">
        <v>1.7263269999999999</v>
      </c>
      <c r="AQ3">
        <v>0</v>
      </c>
      <c r="AR3">
        <v>37.194864000000003</v>
      </c>
      <c r="AS3">
        <v>23.825966999999999</v>
      </c>
      <c r="AT3">
        <v>19.252016999999999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1726.0923120000002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360.11828600000001</v>
      </c>
      <c r="L4">
        <v>231.98660000000001</v>
      </c>
      <c r="M4">
        <v>88.559200000000004</v>
      </c>
      <c r="N4">
        <v>113.707125</v>
      </c>
      <c r="O4">
        <v>59.520265000000002</v>
      </c>
      <c r="P4">
        <v>120.890528</v>
      </c>
      <c r="Q4">
        <v>7.3264449999999997</v>
      </c>
      <c r="R4">
        <v>22.447831999999998</v>
      </c>
      <c r="S4">
        <v>13.976952000000001</v>
      </c>
      <c r="T4">
        <v>0</v>
      </c>
      <c r="U4">
        <v>403.108002</v>
      </c>
      <c r="V4">
        <v>11.16616</v>
      </c>
      <c r="W4">
        <v>24.565552</v>
      </c>
      <c r="X4">
        <v>78.105363999999994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1.8525240000000001</v>
      </c>
      <c r="AF4">
        <v>8.5421119999999995</v>
      </c>
      <c r="AG4">
        <v>42.253134000000003</v>
      </c>
      <c r="AH4">
        <v>0</v>
      </c>
      <c r="AI4">
        <v>0</v>
      </c>
      <c r="AJ4">
        <v>0</v>
      </c>
      <c r="AK4">
        <v>52.526193999999997</v>
      </c>
      <c r="AL4">
        <v>2.7963529999999999</v>
      </c>
      <c r="AM4">
        <v>0</v>
      </c>
      <c r="AN4">
        <v>0.644509</v>
      </c>
      <c r="AO4">
        <v>0</v>
      </c>
      <c r="AP4">
        <v>1.7263269999999999</v>
      </c>
      <c r="AQ4">
        <v>0</v>
      </c>
      <c r="AR4">
        <v>37.194864000000003</v>
      </c>
      <c r="AS4">
        <v>23.825966999999999</v>
      </c>
      <c r="AT4">
        <v>18.918415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1725.7587100000003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360.11828600000001</v>
      </c>
      <c r="L5">
        <v>231.98660000000001</v>
      </c>
      <c r="M5">
        <v>59.898363000000003</v>
      </c>
      <c r="N5">
        <v>90.722451000000007</v>
      </c>
      <c r="O5">
        <v>43.499412999999997</v>
      </c>
      <c r="P5">
        <v>109.99957499999999</v>
      </c>
      <c r="Q5">
        <v>7.3264449999999997</v>
      </c>
      <c r="R5">
        <v>22.447831999999998</v>
      </c>
      <c r="S5">
        <v>13.976952000000001</v>
      </c>
      <c r="T5">
        <v>0</v>
      </c>
      <c r="U5">
        <v>403.108002</v>
      </c>
      <c r="V5">
        <v>11.16616</v>
      </c>
      <c r="W5">
        <v>24.565552</v>
      </c>
      <c r="X5">
        <v>78.105363999999994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1.8525240000000001</v>
      </c>
      <c r="AF5">
        <v>8.5421119999999995</v>
      </c>
      <c r="AG5">
        <v>42.253134000000003</v>
      </c>
      <c r="AH5">
        <v>0</v>
      </c>
      <c r="AI5">
        <v>0</v>
      </c>
      <c r="AJ5">
        <v>0</v>
      </c>
      <c r="AK5">
        <v>52.526193999999997</v>
      </c>
      <c r="AL5">
        <v>2.7963529999999999</v>
      </c>
      <c r="AM5">
        <v>0</v>
      </c>
      <c r="AN5">
        <v>0.644509</v>
      </c>
      <c r="AO5">
        <v>0</v>
      </c>
      <c r="AP5">
        <v>1.7263269999999999</v>
      </c>
      <c r="AQ5">
        <v>0</v>
      </c>
      <c r="AR5">
        <v>1.06271</v>
      </c>
      <c r="AS5">
        <v>23.825966999999999</v>
      </c>
      <c r="AT5">
        <v>17.274405999999999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1609.4252309999999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360.11828600000001</v>
      </c>
      <c r="L6">
        <v>231.98660000000001</v>
      </c>
      <c r="M6">
        <v>59.898363000000003</v>
      </c>
      <c r="N6">
        <v>90.722451000000007</v>
      </c>
      <c r="O6">
        <v>43.499412999999997</v>
      </c>
      <c r="P6">
        <v>109.99957499999999</v>
      </c>
      <c r="Q6">
        <v>7.3264449999999997</v>
      </c>
      <c r="R6">
        <v>22.447831999999998</v>
      </c>
      <c r="S6">
        <v>13.976952000000001</v>
      </c>
      <c r="T6">
        <v>0</v>
      </c>
      <c r="U6">
        <v>403.108002</v>
      </c>
      <c r="V6">
        <v>11.16616</v>
      </c>
      <c r="W6">
        <v>24.565552</v>
      </c>
      <c r="X6">
        <v>78.105363999999994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1.8525240000000001</v>
      </c>
      <c r="AF6">
        <v>8.5421119999999995</v>
      </c>
      <c r="AG6">
        <v>42.253134000000003</v>
      </c>
      <c r="AH6">
        <v>0</v>
      </c>
      <c r="AI6">
        <v>0</v>
      </c>
      <c r="AJ6">
        <v>0</v>
      </c>
      <c r="AK6">
        <v>52.526193999999997</v>
      </c>
      <c r="AL6">
        <v>2.7963529999999999</v>
      </c>
      <c r="AM6">
        <v>0</v>
      </c>
      <c r="AN6">
        <v>0.644509</v>
      </c>
      <c r="AO6">
        <v>0</v>
      </c>
      <c r="AP6">
        <v>1.7263269999999999</v>
      </c>
      <c r="AQ6">
        <v>0</v>
      </c>
      <c r="AR6">
        <v>1.06271</v>
      </c>
      <c r="AS6">
        <v>23.825966999999999</v>
      </c>
      <c r="AT6">
        <v>13.522287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1605.6731119999999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360.11828600000001</v>
      </c>
      <c r="L7">
        <v>231.98660000000001</v>
      </c>
      <c r="M7">
        <v>59.898363000000003</v>
      </c>
      <c r="N7">
        <v>90.722451000000007</v>
      </c>
      <c r="O7">
        <v>43.499412999999997</v>
      </c>
      <c r="P7">
        <v>109.99957499999999</v>
      </c>
      <c r="Q7">
        <v>7.3264449999999997</v>
      </c>
      <c r="R7">
        <v>22.447831999999998</v>
      </c>
      <c r="S7">
        <v>13.976952000000001</v>
      </c>
      <c r="T7">
        <v>0</v>
      </c>
      <c r="U7">
        <v>403.108002</v>
      </c>
      <c r="V7">
        <v>11.16616</v>
      </c>
      <c r="W7">
        <v>24.565552</v>
      </c>
      <c r="X7">
        <v>78.105363999999994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1.8525240000000001</v>
      </c>
      <c r="AF7">
        <v>8.5421119999999995</v>
      </c>
      <c r="AG7">
        <v>42.253134000000003</v>
      </c>
      <c r="AH7">
        <v>0</v>
      </c>
      <c r="AI7">
        <v>0</v>
      </c>
      <c r="AJ7">
        <v>0</v>
      </c>
      <c r="AK7">
        <v>52.526193999999997</v>
      </c>
      <c r="AL7">
        <v>2.7963529999999999</v>
      </c>
      <c r="AM7">
        <v>0</v>
      </c>
      <c r="AN7">
        <v>0.644509</v>
      </c>
      <c r="AO7">
        <v>0</v>
      </c>
      <c r="AP7">
        <v>1.7263269999999999</v>
      </c>
      <c r="AQ7">
        <v>0</v>
      </c>
      <c r="AR7">
        <v>2.1254209999999998</v>
      </c>
      <c r="AS7">
        <v>23.825966999999999</v>
      </c>
      <c r="AT7">
        <v>13.871218000000001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1607.084754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360.11828600000001</v>
      </c>
      <c r="L8">
        <v>231.98660000000001</v>
      </c>
      <c r="M8">
        <v>59.898363000000003</v>
      </c>
      <c r="N8">
        <v>90.722451000000007</v>
      </c>
      <c r="O8">
        <v>43.499412999999997</v>
      </c>
      <c r="P8">
        <v>109.99957499999999</v>
      </c>
      <c r="Q8">
        <v>7.3264449999999997</v>
      </c>
      <c r="R8">
        <v>22.447831999999998</v>
      </c>
      <c r="S8">
        <v>13.976952000000001</v>
      </c>
      <c r="T8">
        <v>0</v>
      </c>
      <c r="U8">
        <v>403.108002</v>
      </c>
      <c r="V8">
        <v>11.16616</v>
      </c>
      <c r="W8">
        <v>24.565552</v>
      </c>
      <c r="X8">
        <v>78.105363999999994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1.8525240000000001</v>
      </c>
      <c r="AF8">
        <v>8.5421119999999995</v>
      </c>
      <c r="AG8">
        <v>42.253134000000003</v>
      </c>
      <c r="AH8">
        <v>0</v>
      </c>
      <c r="AI8">
        <v>0</v>
      </c>
      <c r="AJ8">
        <v>0</v>
      </c>
      <c r="AK8">
        <v>52.526193999999997</v>
      </c>
      <c r="AL8">
        <v>2.7963529999999999</v>
      </c>
      <c r="AM8">
        <v>0</v>
      </c>
      <c r="AN8">
        <v>0.644509</v>
      </c>
      <c r="AO8">
        <v>0</v>
      </c>
      <c r="AP8">
        <v>1.7263269999999999</v>
      </c>
      <c r="AQ8">
        <v>0</v>
      </c>
      <c r="AR8">
        <v>2.1254209999999998</v>
      </c>
      <c r="AS8">
        <v>23.825966999999999</v>
      </c>
      <c r="AT8">
        <v>13.900263000000001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1607.113799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360.11828600000001</v>
      </c>
      <c r="L9">
        <v>231.98660000000001</v>
      </c>
      <c r="M9">
        <v>59.898363000000003</v>
      </c>
      <c r="N9">
        <v>90.722451000000007</v>
      </c>
      <c r="O9">
        <v>43.499412999999997</v>
      </c>
      <c r="P9">
        <v>109.99957499999999</v>
      </c>
      <c r="Q9">
        <v>7.3264449999999997</v>
      </c>
      <c r="R9">
        <v>22.447831999999998</v>
      </c>
      <c r="S9">
        <v>13.976952000000001</v>
      </c>
      <c r="T9">
        <v>0</v>
      </c>
      <c r="U9">
        <v>403.108002</v>
      </c>
      <c r="V9">
        <v>11.16616</v>
      </c>
      <c r="W9">
        <v>24.565552</v>
      </c>
      <c r="X9">
        <v>78.105363999999994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1.8525240000000001</v>
      </c>
      <c r="AF9">
        <v>8.5421119999999995</v>
      </c>
      <c r="AG9">
        <v>42.253134000000003</v>
      </c>
      <c r="AH9">
        <v>0</v>
      </c>
      <c r="AI9">
        <v>0</v>
      </c>
      <c r="AJ9">
        <v>0</v>
      </c>
      <c r="AK9">
        <v>52.526193999999997</v>
      </c>
      <c r="AL9">
        <v>2.7963529999999999</v>
      </c>
      <c r="AM9">
        <v>0</v>
      </c>
      <c r="AN9">
        <v>0.644509</v>
      </c>
      <c r="AO9">
        <v>0</v>
      </c>
      <c r="AP9">
        <v>2.3428719999999998</v>
      </c>
      <c r="AQ9">
        <v>0</v>
      </c>
      <c r="AR9">
        <v>2.1254209999999998</v>
      </c>
      <c r="AS9">
        <v>4.5321129999999998</v>
      </c>
      <c r="AT9">
        <v>12.860023999999999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1587.3962509999999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360.11828600000001</v>
      </c>
      <c r="L10">
        <v>231.98660000000001</v>
      </c>
      <c r="M10">
        <v>59.898363000000003</v>
      </c>
      <c r="N10">
        <v>90.722451000000007</v>
      </c>
      <c r="O10">
        <v>43.499412999999997</v>
      </c>
      <c r="P10">
        <v>109.99957499999999</v>
      </c>
      <c r="Q10">
        <v>7.3264449999999997</v>
      </c>
      <c r="R10">
        <v>22.447831999999998</v>
      </c>
      <c r="S10">
        <v>13.976952000000001</v>
      </c>
      <c r="T10">
        <v>0</v>
      </c>
      <c r="U10">
        <v>403.108002</v>
      </c>
      <c r="V10">
        <v>11.16616</v>
      </c>
      <c r="W10">
        <v>24.565552</v>
      </c>
      <c r="X10">
        <v>78.105363999999994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1.8525240000000001</v>
      </c>
      <c r="AF10">
        <v>8.5421119999999995</v>
      </c>
      <c r="AG10">
        <v>42.253134000000003</v>
      </c>
      <c r="AH10">
        <v>0</v>
      </c>
      <c r="AI10">
        <v>0</v>
      </c>
      <c r="AJ10">
        <v>0</v>
      </c>
      <c r="AK10">
        <v>52.526193999999997</v>
      </c>
      <c r="AL10">
        <v>2.7963529999999999</v>
      </c>
      <c r="AM10">
        <v>0</v>
      </c>
      <c r="AN10">
        <v>0.644509</v>
      </c>
      <c r="AO10">
        <v>0</v>
      </c>
      <c r="AP10">
        <v>2.3428719999999998</v>
      </c>
      <c r="AQ10">
        <v>0</v>
      </c>
      <c r="AR10">
        <v>2.1254209999999998</v>
      </c>
      <c r="AS10">
        <v>4.5321129999999998</v>
      </c>
      <c r="AT10">
        <v>12.735377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1587.2716039999998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360.11828600000001</v>
      </c>
      <c r="L11">
        <v>231.98660000000001</v>
      </c>
      <c r="M11">
        <v>59.898363000000003</v>
      </c>
      <c r="N11">
        <v>90.722451000000007</v>
      </c>
      <c r="O11">
        <v>43.499412999999997</v>
      </c>
      <c r="P11">
        <v>109.99957499999999</v>
      </c>
      <c r="Q11">
        <v>7.3264449999999997</v>
      </c>
      <c r="R11">
        <v>22.447831999999998</v>
      </c>
      <c r="S11">
        <v>13.976952000000001</v>
      </c>
      <c r="T11">
        <v>0</v>
      </c>
      <c r="U11">
        <v>403.108002</v>
      </c>
      <c r="V11">
        <v>11.16616</v>
      </c>
      <c r="W11">
        <v>24.565552</v>
      </c>
      <c r="X11">
        <v>78.105363999999994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1.8525240000000001</v>
      </c>
      <c r="AF11">
        <v>8.5421119999999995</v>
      </c>
      <c r="AG11">
        <v>42.253134000000003</v>
      </c>
      <c r="AH11">
        <v>0</v>
      </c>
      <c r="AI11">
        <v>0</v>
      </c>
      <c r="AJ11">
        <v>0</v>
      </c>
      <c r="AK11">
        <v>52.526193999999997</v>
      </c>
      <c r="AL11">
        <v>2.7963529999999999</v>
      </c>
      <c r="AM11">
        <v>0</v>
      </c>
      <c r="AN11">
        <v>0.644509</v>
      </c>
      <c r="AO11">
        <v>0</v>
      </c>
      <c r="AP11">
        <v>0.36992700000000001</v>
      </c>
      <c r="AQ11">
        <v>0</v>
      </c>
      <c r="AR11">
        <v>2.1254209999999998</v>
      </c>
      <c r="AS11">
        <v>4.5321129999999998</v>
      </c>
      <c r="AT11">
        <v>12.519363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1585.082645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360.11828600000001</v>
      </c>
      <c r="L12">
        <v>231.98660000000001</v>
      </c>
      <c r="M12">
        <v>59.898363000000003</v>
      </c>
      <c r="N12">
        <v>90.722451000000007</v>
      </c>
      <c r="O12">
        <v>43.499412999999997</v>
      </c>
      <c r="P12">
        <v>109.99957499999999</v>
      </c>
      <c r="Q12">
        <v>7.3264449999999997</v>
      </c>
      <c r="R12">
        <v>22.447831999999998</v>
      </c>
      <c r="S12">
        <v>13.976952000000001</v>
      </c>
      <c r="T12">
        <v>0</v>
      </c>
      <c r="U12">
        <v>403.108002</v>
      </c>
      <c r="V12">
        <v>11.16616</v>
      </c>
      <c r="W12">
        <v>24.565552</v>
      </c>
      <c r="X12">
        <v>78.105363999999994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1.8525240000000001</v>
      </c>
      <c r="AF12">
        <v>8.5421119999999995</v>
      </c>
      <c r="AG12">
        <v>42.253134000000003</v>
      </c>
      <c r="AH12">
        <v>0</v>
      </c>
      <c r="AI12">
        <v>0</v>
      </c>
      <c r="AJ12">
        <v>0</v>
      </c>
      <c r="AK12">
        <v>52.526193999999997</v>
      </c>
      <c r="AL12">
        <v>2.7963529999999999</v>
      </c>
      <c r="AM12">
        <v>0</v>
      </c>
      <c r="AN12">
        <v>0.644509</v>
      </c>
      <c r="AO12">
        <v>0</v>
      </c>
      <c r="AP12">
        <v>0.36992700000000001</v>
      </c>
      <c r="AQ12">
        <v>0</v>
      </c>
      <c r="AR12">
        <v>2.1254209999999998</v>
      </c>
      <c r="AS12">
        <v>4.5321129999999998</v>
      </c>
      <c r="AT12">
        <v>12.226603000000001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1584.7898849999999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360.11828600000001</v>
      </c>
      <c r="L13">
        <v>231.98660000000001</v>
      </c>
      <c r="M13">
        <v>59.898363000000003</v>
      </c>
      <c r="N13">
        <v>90.722451000000007</v>
      </c>
      <c r="O13">
        <v>43.499412999999997</v>
      </c>
      <c r="P13">
        <v>109.99957499999999</v>
      </c>
      <c r="Q13">
        <v>7.3264449999999997</v>
      </c>
      <c r="R13">
        <v>22.447831999999998</v>
      </c>
      <c r="S13">
        <v>13.976952000000001</v>
      </c>
      <c r="T13">
        <v>0</v>
      </c>
      <c r="U13">
        <v>403.108002</v>
      </c>
      <c r="V13">
        <v>11.16616</v>
      </c>
      <c r="W13">
        <v>24.565552</v>
      </c>
      <c r="X13">
        <v>78.105363999999994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1.8525240000000001</v>
      </c>
      <c r="AF13">
        <v>8.5421119999999995</v>
      </c>
      <c r="AG13">
        <v>42.253134000000003</v>
      </c>
      <c r="AH13">
        <v>0</v>
      </c>
      <c r="AI13">
        <v>0</v>
      </c>
      <c r="AJ13">
        <v>0</v>
      </c>
      <c r="AK13">
        <v>52.526193999999997</v>
      </c>
      <c r="AL13">
        <v>2.7963529999999999</v>
      </c>
      <c r="AM13">
        <v>0</v>
      </c>
      <c r="AN13">
        <v>0.644509</v>
      </c>
      <c r="AO13">
        <v>0</v>
      </c>
      <c r="AP13">
        <v>0.36992700000000001</v>
      </c>
      <c r="AQ13">
        <v>0</v>
      </c>
      <c r="AR13">
        <v>2.1254209999999998</v>
      </c>
      <c r="AS13">
        <v>4.5321129999999998</v>
      </c>
      <c r="AT13">
        <v>12.12616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1584.6894419999999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360.11828600000001</v>
      </c>
      <c r="L14">
        <v>231.98660000000001</v>
      </c>
      <c r="M14">
        <v>59.898363000000003</v>
      </c>
      <c r="N14">
        <v>90.722451000000007</v>
      </c>
      <c r="O14">
        <v>43.499412999999997</v>
      </c>
      <c r="P14">
        <v>109.99957499999999</v>
      </c>
      <c r="Q14">
        <v>7.3264449999999997</v>
      </c>
      <c r="R14">
        <v>22.447831999999998</v>
      </c>
      <c r="S14">
        <v>13.976952000000001</v>
      </c>
      <c r="T14">
        <v>0</v>
      </c>
      <c r="U14">
        <v>403.108002</v>
      </c>
      <c r="V14">
        <v>11.16616</v>
      </c>
      <c r="W14">
        <v>24.565552</v>
      </c>
      <c r="X14">
        <v>78.105363999999994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1.8525240000000001</v>
      </c>
      <c r="AF14">
        <v>8.5421119999999995</v>
      </c>
      <c r="AG14">
        <v>42.253134000000003</v>
      </c>
      <c r="AH14">
        <v>0</v>
      </c>
      <c r="AI14">
        <v>0</v>
      </c>
      <c r="AJ14">
        <v>0</v>
      </c>
      <c r="AK14">
        <v>52.526193999999997</v>
      </c>
      <c r="AL14">
        <v>2.7963529999999999</v>
      </c>
      <c r="AM14">
        <v>0</v>
      </c>
      <c r="AN14">
        <v>0.644509</v>
      </c>
      <c r="AO14">
        <v>0</v>
      </c>
      <c r="AP14">
        <v>0.36992700000000001</v>
      </c>
      <c r="AQ14">
        <v>0</v>
      </c>
      <c r="AR14">
        <v>2.1254209999999998</v>
      </c>
      <c r="AS14">
        <v>4.5321129999999998</v>
      </c>
      <c r="AT14">
        <v>13.369202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1585.9324839999999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360.11828600000001</v>
      </c>
      <c r="L15">
        <v>231.98660000000001</v>
      </c>
      <c r="M15">
        <v>59.898363000000003</v>
      </c>
      <c r="N15">
        <v>90.722451000000007</v>
      </c>
      <c r="O15">
        <v>43.499412999999997</v>
      </c>
      <c r="P15">
        <v>109.99957499999999</v>
      </c>
      <c r="Q15">
        <v>7.3264449999999997</v>
      </c>
      <c r="R15">
        <v>22.447831999999998</v>
      </c>
      <c r="S15">
        <v>13.976952000000001</v>
      </c>
      <c r="T15">
        <v>0</v>
      </c>
      <c r="U15">
        <v>403.108002</v>
      </c>
      <c r="V15">
        <v>11.16616</v>
      </c>
      <c r="W15">
        <v>24.565552</v>
      </c>
      <c r="X15">
        <v>78.105363999999994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1.8525240000000001</v>
      </c>
      <c r="AF15">
        <v>8.5421119999999995</v>
      </c>
      <c r="AG15">
        <v>42.253134000000003</v>
      </c>
      <c r="AH15">
        <v>0</v>
      </c>
      <c r="AI15">
        <v>0</v>
      </c>
      <c r="AJ15">
        <v>0</v>
      </c>
      <c r="AK15">
        <v>52.526193999999997</v>
      </c>
      <c r="AL15">
        <v>2.7963529999999999</v>
      </c>
      <c r="AM15">
        <v>0</v>
      </c>
      <c r="AN15">
        <v>0.644509</v>
      </c>
      <c r="AO15">
        <v>0</v>
      </c>
      <c r="AP15">
        <v>0.36992700000000001</v>
      </c>
      <c r="AQ15">
        <v>0</v>
      </c>
      <c r="AR15">
        <v>2.1254209999999998</v>
      </c>
      <c r="AS15">
        <v>4.5321129999999998</v>
      </c>
      <c r="AT15">
        <v>16.791447999999999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1589.3547299999998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360.11828600000001</v>
      </c>
      <c r="L16">
        <v>231.98660000000001</v>
      </c>
      <c r="M16">
        <v>59.898363000000003</v>
      </c>
      <c r="N16">
        <v>90.722451000000007</v>
      </c>
      <c r="O16">
        <v>43.499412999999997</v>
      </c>
      <c r="P16">
        <v>109.99957499999999</v>
      </c>
      <c r="Q16">
        <v>7.3264449999999997</v>
      </c>
      <c r="R16">
        <v>22.447831999999998</v>
      </c>
      <c r="S16">
        <v>13.976952000000001</v>
      </c>
      <c r="T16">
        <v>0</v>
      </c>
      <c r="U16">
        <v>403.108002</v>
      </c>
      <c r="V16">
        <v>11.16616</v>
      </c>
      <c r="W16">
        <v>24.565552</v>
      </c>
      <c r="X16">
        <v>78.105363999999994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1.8525240000000001</v>
      </c>
      <c r="AF16">
        <v>8.5421119999999995</v>
      </c>
      <c r="AG16">
        <v>42.253134000000003</v>
      </c>
      <c r="AH16">
        <v>0</v>
      </c>
      <c r="AI16">
        <v>0</v>
      </c>
      <c r="AJ16">
        <v>0</v>
      </c>
      <c r="AK16">
        <v>52.526193999999997</v>
      </c>
      <c r="AL16">
        <v>2.7963529999999999</v>
      </c>
      <c r="AM16">
        <v>0</v>
      </c>
      <c r="AN16">
        <v>0.644509</v>
      </c>
      <c r="AO16">
        <v>0</v>
      </c>
      <c r="AP16">
        <v>0.36992700000000001</v>
      </c>
      <c r="AQ16">
        <v>0</v>
      </c>
      <c r="AR16">
        <v>2.1254209999999998</v>
      </c>
      <c r="AS16">
        <v>4.5321129999999998</v>
      </c>
      <c r="AT16">
        <v>15.388059999999999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1587.9513419999998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360.11828600000001</v>
      </c>
      <c r="L17">
        <v>231.98660000000001</v>
      </c>
      <c r="M17">
        <v>59.898363000000003</v>
      </c>
      <c r="N17">
        <v>90.722451000000007</v>
      </c>
      <c r="O17">
        <v>43.499412999999997</v>
      </c>
      <c r="P17">
        <v>109.99957499999999</v>
      </c>
      <c r="Q17">
        <v>7.3264449999999997</v>
      </c>
      <c r="R17">
        <v>22.447831999999998</v>
      </c>
      <c r="S17">
        <v>13.976952000000001</v>
      </c>
      <c r="T17">
        <v>0</v>
      </c>
      <c r="U17">
        <v>403.108002</v>
      </c>
      <c r="V17">
        <v>11.16616</v>
      </c>
      <c r="W17">
        <v>24.565552</v>
      </c>
      <c r="X17">
        <v>78.105363999999994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1.8525240000000001</v>
      </c>
      <c r="AF17">
        <v>8.5421119999999995</v>
      </c>
      <c r="AG17">
        <v>42.253134000000003</v>
      </c>
      <c r="AH17">
        <v>0</v>
      </c>
      <c r="AI17">
        <v>0</v>
      </c>
      <c r="AJ17">
        <v>0</v>
      </c>
      <c r="AK17">
        <v>52.526193999999997</v>
      </c>
      <c r="AL17">
        <v>2.7963529999999999</v>
      </c>
      <c r="AM17">
        <v>0</v>
      </c>
      <c r="AN17">
        <v>0.644509</v>
      </c>
      <c r="AO17">
        <v>0</v>
      </c>
      <c r="AP17">
        <v>0.36992700000000001</v>
      </c>
      <c r="AQ17">
        <v>0</v>
      </c>
      <c r="AR17">
        <v>3.1881309999999998</v>
      </c>
      <c r="AS17">
        <v>4.5321129999999998</v>
      </c>
      <c r="AT17">
        <v>14.979428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1588.6054200000001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360.11828600000001</v>
      </c>
      <c r="L18">
        <v>231.98660000000001</v>
      </c>
      <c r="M18">
        <v>59.898363000000003</v>
      </c>
      <c r="N18">
        <v>90.722451000000007</v>
      </c>
      <c r="O18">
        <v>43.499412999999997</v>
      </c>
      <c r="P18">
        <v>109.99957499999999</v>
      </c>
      <c r="Q18">
        <v>7.3264449999999997</v>
      </c>
      <c r="R18">
        <v>22.447831999999998</v>
      </c>
      <c r="S18">
        <v>13.976952000000001</v>
      </c>
      <c r="T18">
        <v>0</v>
      </c>
      <c r="U18">
        <v>403.108002</v>
      </c>
      <c r="V18">
        <v>11.16616</v>
      </c>
      <c r="W18">
        <v>24.565552</v>
      </c>
      <c r="X18">
        <v>78.105363999999994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1.8525240000000001</v>
      </c>
      <c r="AF18">
        <v>8.5421119999999995</v>
      </c>
      <c r="AG18">
        <v>42.253134000000003</v>
      </c>
      <c r="AH18">
        <v>0</v>
      </c>
      <c r="AI18">
        <v>0</v>
      </c>
      <c r="AJ18">
        <v>0</v>
      </c>
      <c r="AK18">
        <v>52.526193999999997</v>
      </c>
      <c r="AL18">
        <v>2.7963529999999999</v>
      </c>
      <c r="AM18">
        <v>0</v>
      </c>
      <c r="AN18">
        <v>0.644509</v>
      </c>
      <c r="AO18">
        <v>0</v>
      </c>
      <c r="AP18">
        <v>0.36992700000000001</v>
      </c>
      <c r="AQ18">
        <v>0</v>
      </c>
      <c r="AR18">
        <v>3.1881309999999998</v>
      </c>
      <c r="AS18">
        <v>4.5321129999999998</v>
      </c>
      <c r="AT18">
        <v>16.764925999999999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1590.3909180000001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360.11828600000001</v>
      </c>
      <c r="L19">
        <v>231.98660000000001</v>
      </c>
      <c r="M19">
        <v>59.898363000000003</v>
      </c>
      <c r="N19">
        <v>90.722451000000007</v>
      </c>
      <c r="O19">
        <v>43.499412999999997</v>
      </c>
      <c r="P19">
        <v>109.99957499999999</v>
      </c>
      <c r="Q19">
        <v>7.3264449999999997</v>
      </c>
      <c r="R19">
        <v>22.447831999999998</v>
      </c>
      <c r="S19">
        <v>13.976952000000001</v>
      </c>
      <c r="T19">
        <v>0</v>
      </c>
      <c r="U19">
        <v>403.108002</v>
      </c>
      <c r="V19">
        <v>11.16616</v>
      </c>
      <c r="W19">
        <v>24.565552</v>
      </c>
      <c r="X19">
        <v>78.105363999999994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15.862543000000001</v>
      </c>
      <c r="AF19">
        <v>8.5421119999999995</v>
      </c>
      <c r="AG19">
        <v>42.253134000000003</v>
      </c>
      <c r="AH19">
        <v>0</v>
      </c>
      <c r="AI19">
        <v>0</v>
      </c>
      <c r="AJ19">
        <v>0</v>
      </c>
      <c r="AK19">
        <v>52.526193999999997</v>
      </c>
      <c r="AL19">
        <v>2.7963529999999999</v>
      </c>
      <c r="AM19">
        <v>0</v>
      </c>
      <c r="AN19">
        <v>0.644509</v>
      </c>
      <c r="AO19">
        <v>0</v>
      </c>
      <c r="AP19">
        <v>0.36992700000000001</v>
      </c>
      <c r="AQ19">
        <v>0</v>
      </c>
      <c r="AR19">
        <v>3.1881309999999998</v>
      </c>
      <c r="AS19">
        <v>4.5321129999999998</v>
      </c>
      <c r="AT19">
        <v>17.758976000000001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1605.3949870000001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360.11828600000001</v>
      </c>
      <c r="L20">
        <v>231.98660000000001</v>
      </c>
      <c r="M20">
        <v>59.898363000000003</v>
      </c>
      <c r="N20">
        <v>90.722451000000007</v>
      </c>
      <c r="O20">
        <v>43.499412999999997</v>
      </c>
      <c r="P20">
        <v>109.99957499999999</v>
      </c>
      <c r="Q20">
        <v>7.3264449999999997</v>
      </c>
      <c r="R20">
        <v>22.447831999999998</v>
      </c>
      <c r="S20">
        <v>13.976952000000001</v>
      </c>
      <c r="T20">
        <v>0</v>
      </c>
      <c r="U20">
        <v>403.108002</v>
      </c>
      <c r="V20">
        <v>11.16616</v>
      </c>
      <c r="W20">
        <v>24.565552</v>
      </c>
      <c r="X20">
        <v>78.105363999999994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15.862543000000001</v>
      </c>
      <c r="AF20">
        <v>8.5421119999999995</v>
      </c>
      <c r="AG20">
        <v>42.253134000000003</v>
      </c>
      <c r="AH20">
        <v>0</v>
      </c>
      <c r="AI20">
        <v>0</v>
      </c>
      <c r="AJ20">
        <v>0</v>
      </c>
      <c r="AK20">
        <v>52.526193999999997</v>
      </c>
      <c r="AL20">
        <v>2.7963529999999999</v>
      </c>
      <c r="AM20">
        <v>0</v>
      </c>
      <c r="AN20">
        <v>0.644509</v>
      </c>
      <c r="AO20">
        <v>0</v>
      </c>
      <c r="AP20">
        <v>0.36992700000000001</v>
      </c>
      <c r="AQ20">
        <v>13.644855</v>
      </c>
      <c r="AR20">
        <v>3.1881309999999998</v>
      </c>
      <c r="AS20">
        <v>4.5321129999999998</v>
      </c>
      <c r="AT20">
        <v>19.023195000000001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1620.304061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360.11828600000001</v>
      </c>
      <c r="L21">
        <v>231.98660000000001</v>
      </c>
      <c r="M21">
        <v>59.898363000000003</v>
      </c>
      <c r="N21">
        <v>90.722451000000007</v>
      </c>
      <c r="O21">
        <v>43.499412999999997</v>
      </c>
      <c r="P21">
        <v>109.99957499999999</v>
      </c>
      <c r="Q21">
        <v>7.3264449999999997</v>
      </c>
      <c r="R21">
        <v>22.447831999999998</v>
      </c>
      <c r="S21">
        <v>13.976952000000001</v>
      </c>
      <c r="T21">
        <v>0</v>
      </c>
      <c r="U21">
        <v>403.108002</v>
      </c>
      <c r="V21">
        <v>11.16616</v>
      </c>
      <c r="W21">
        <v>24.565552</v>
      </c>
      <c r="X21">
        <v>78.105363999999994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15.862543000000001</v>
      </c>
      <c r="AF21">
        <v>8.5421119999999995</v>
      </c>
      <c r="AG21">
        <v>42.253134000000003</v>
      </c>
      <c r="AH21">
        <v>0</v>
      </c>
      <c r="AI21">
        <v>0</v>
      </c>
      <c r="AJ21">
        <v>0</v>
      </c>
      <c r="AK21">
        <v>52.526193999999997</v>
      </c>
      <c r="AL21">
        <v>2.7963529999999999</v>
      </c>
      <c r="AM21">
        <v>0</v>
      </c>
      <c r="AN21">
        <v>0.644509</v>
      </c>
      <c r="AO21">
        <v>0</v>
      </c>
      <c r="AP21">
        <v>0.36992700000000001</v>
      </c>
      <c r="AQ21">
        <v>13.644855</v>
      </c>
      <c r="AR21">
        <v>3.1881309999999998</v>
      </c>
      <c r="AS21">
        <v>4.5321129999999998</v>
      </c>
      <c r="AT21">
        <v>19.252016999999999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1620.5328830000001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360.11828600000001</v>
      </c>
      <c r="L22">
        <v>231.98660000000001</v>
      </c>
      <c r="M22">
        <v>59.898363000000003</v>
      </c>
      <c r="N22">
        <v>90.722451000000007</v>
      </c>
      <c r="O22">
        <v>43.499412999999997</v>
      </c>
      <c r="P22">
        <v>109.99957499999999</v>
      </c>
      <c r="Q22">
        <v>7.3264449999999997</v>
      </c>
      <c r="R22">
        <v>22.447831999999998</v>
      </c>
      <c r="S22">
        <v>13.976952000000001</v>
      </c>
      <c r="T22">
        <v>0</v>
      </c>
      <c r="U22">
        <v>403.108002</v>
      </c>
      <c r="V22">
        <v>11.16616</v>
      </c>
      <c r="W22">
        <v>24.565552</v>
      </c>
      <c r="X22">
        <v>78.105363999999994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15.862543000000001</v>
      </c>
      <c r="AF22">
        <v>8.5421119999999995</v>
      </c>
      <c r="AG22">
        <v>42.253134000000003</v>
      </c>
      <c r="AH22">
        <v>0</v>
      </c>
      <c r="AI22">
        <v>0</v>
      </c>
      <c r="AJ22">
        <v>0</v>
      </c>
      <c r="AK22">
        <v>52.526193999999997</v>
      </c>
      <c r="AL22">
        <v>2.7963529999999999</v>
      </c>
      <c r="AM22">
        <v>0</v>
      </c>
      <c r="AN22">
        <v>0.644509</v>
      </c>
      <c r="AO22">
        <v>0</v>
      </c>
      <c r="AP22">
        <v>0.36992700000000001</v>
      </c>
      <c r="AQ22">
        <v>13.644855</v>
      </c>
      <c r="AR22">
        <v>3.1881309999999998</v>
      </c>
      <c r="AS22">
        <v>4.5321129999999998</v>
      </c>
      <c r="AT22">
        <v>19.252016999999999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1620.5328830000001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360.11828600000001</v>
      </c>
      <c r="L23">
        <v>231.98660000000001</v>
      </c>
      <c r="M23">
        <v>59.898363000000003</v>
      </c>
      <c r="N23">
        <v>90.722451000000007</v>
      </c>
      <c r="O23">
        <v>43.499412999999997</v>
      </c>
      <c r="P23">
        <v>109.99957499999999</v>
      </c>
      <c r="Q23">
        <v>7.3264449999999997</v>
      </c>
      <c r="R23">
        <v>22.447831999999998</v>
      </c>
      <c r="S23">
        <v>13.976952000000001</v>
      </c>
      <c r="T23">
        <v>0</v>
      </c>
      <c r="U23">
        <v>403.108002</v>
      </c>
      <c r="V23">
        <v>11.16616</v>
      </c>
      <c r="W23">
        <v>24.565552</v>
      </c>
      <c r="X23">
        <v>78.105363999999994</v>
      </c>
      <c r="Y23">
        <v>0</v>
      </c>
      <c r="Z23">
        <v>6.2769219999999999</v>
      </c>
      <c r="AA23">
        <v>0</v>
      </c>
      <c r="AB23">
        <v>0</v>
      </c>
      <c r="AC23">
        <v>0</v>
      </c>
      <c r="AD23">
        <v>0</v>
      </c>
      <c r="AE23">
        <v>15.862543000000001</v>
      </c>
      <c r="AF23">
        <v>8.5421119999999995</v>
      </c>
      <c r="AG23">
        <v>42.253134000000003</v>
      </c>
      <c r="AH23">
        <v>0</v>
      </c>
      <c r="AI23">
        <v>0</v>
      </c>
      <c r="AJ23">
        <v>0</v>
      </c>
      <c r="AK23">
        <v>52.526193999999997</v>
      </c>
      <c r="AL23">
        <v>2.7963529999999999</v>
      </c>
      <c r="AM23">
        <v>0</v>
      </c>
      <c r="AN23">
        <v>0.644509</v>
      </c>
      <c r="AO23">
        <v>0</v>
      </c>
      <c r="AP23">
        <v>0.36992700000000001</v>
      </c>
      <c r="AQ23">
        <v>27.289709999999999</v>
      </c>
      <c r="AR23">
        <v>3.1881309999999998</v>
      </c>
      <c r="AS23">
        <v>4.5321129999999998</v>
      </c>
      <c r="AT23">
        <v>19.252016999999999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1640.4546600000001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419.71153299999997</v>
      </c>
      <c r="L24">
        <v>234.18460099999999</v>
      </c>
      <c r="M24">
        <v>88.559200000000004</v>
      </c>
      <c r="N24">
        <v>113.707125</v>
      </c>
      <c r="O24">
        <v>57.629201000000002</v>
      </c>
      <c r="P24">
        <v>120.890528</v>
      </c>
      <c r="Q24">
        <v>9.0511350000000004</v>
      </c>
      <c r="R24">
        <v>29.975279</v>
      </c>
      <c r="S24">
        <v>19.339115</v>
      </c>
      <c r="T24">
        <v>0</v>
      </c>
      <c r="U24">
        <v>403.108002</v>
      </c>
      <c r="V24">
        <v>17.870284000000002</v>
      </c>
      <c r="W24">
        <v>39.095421000000002</v>
      </c>
      <c r="X24">
        <v>124.93662399999999</v>
      </c>
      <c r="Y24">
        <v>0</v>
      </c>
      <c r="Z24">
        <v>6.2769219999999999</v>
      </c>
      <c r="AA24">
        <v>0</v>
      </c>
      <c r="AB24">
        <v>0</v>
      </c>
      <c r="AC24">
        <v>0</v>
      </c>
      <c r="AD24">
        <v>0</v>
      </c>
      <c r="AE24">
        <v>15.862543000000001</v>
      </c>
      <c r="AF24">
        <v>8.5421119999999995</v>
      </c>
      <c r="AG24">
        <v>42.253134000000003</v>
      </c>
      <c r="AH24">
        <v>22.516079999999999</v>
      </c>
      <c r="AI24">
        <v>0</v>
      </c>
      <c r="AJ24">
        <v>0</v>
      </c>
      <c r="AK24">
        <v>52.526193999999997</v>
      </c>
      <c r="AL24">
        <v>2.7963529999999999</v>
      </c>
      <c r="AM24">
        <v>0</v>
      </c>
      <c r="AN24">
        <v>0.644509</v>
      </c>
      <c r="AO24">
        <v>0</v>
      </c>
      <c r="AP24">
        <v>0.36992700000000001</v>
      </c>
      <c r="AQ24">
        <v>27.289709999999999</v>
      </c>
      <c r="AR24">
        <v>3.1881309999999998</v>
      </c>
      <c r="AS24">
        <v>4.5321129999999998</v>
      </c>
      <c r="AT24">
        <v>19.252016999999999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1884.1077930000001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475.63028600000001</v>
      </c>
      <c r="L25">
        <v>289.05280099999999</v>
      </c>
      <c r="M25">
        <v>88.559200000000004</v>
      </c>
      <c r="N25">
        <v>113.707125</v>
      </c>
      <c r="O25">
        <v>59.517558000000001</v>
      </c>
      <c r="P25">
        <v>120.890528</v>
      </c>
      <c r="Q25">
        <v>9.0511350000000004</v>
      </c>
      <c r="R25">
        <v>30.579588000000001</v>
      </c>
      <c r="S25">
        <v>19.339115</v>
      </c>
      <c r="T25">
        <v>0</v>
      </c>
      <c r="U25">
        <v>403.108002</v>
      </c>
      <c r="V25">
        <v>15.117248</v>
      </c>
      <c r="W25">
        <v>32.919860999999997</v>
      </c>
      <c r="X25">
        <v>114.415502</v>
      </c>
      <c r="Y25">
        <v>0</v>
      </c>
      <c r="Z25">
        <v>6.2769219999999999</v>
      </c>
      <c r="AA25">
        <v>0</v>
      </c>
      <c r="AB25">
        <v>0</v>
      </c>
      <c r="AC25">
        <v>0</v>
      </c>
      <c r="AD25">
        <v>0</v>
      </c>
      <c r="AE25">
        <v>15.862543000000001</v>
      </c>
      <c r="AF25">
        <v>8.5421119999999995</v>
      </c>
      <c r="AG25">
        <v>42.253134000000003</v>
      </c>
      <c r="AH25">
        <v>22.516079999999999</v>
      </c>
      <c r="AI25">
        <v>0</v>
      </c>
      <c r="AJ25">
        <v>0</v>
      </c>
      <c r="AK25">
        <v>52.526193999999997</v>
      </c>
      <c r="AL25">
        <v>2.7963529999999999</v>
      </c>
      <c r="AM25">
        <v>0</v>
      </c>
      <c r="AN25">
        <v>0.644509</v>
      </c>
      <c r="AO25">
        <v>0</v>
      </c>
      <c r="AP25">
        <v>0.36992700000000001</v>
      </c>
      <c r="AQ25">
        <v>27.289709999999999</v>
      </c>
      <c r="AR25">
        <v>3.1881309999999998</v>
      </c>
      <c r="AS25">
        <v>4.5321129999999998</v>
      </c>
      <c r="AT25">
        <v>19.252016999999999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1977.9376940000002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523.76028599999995</v>
      </c>
      <c r="L26">
        <v>346.80880100000002</v>
      </c>
      <c r="M26">
        <v>88.559200000000004</v>
      </c>
      <c r="N26">
        <v>113.707125</v>
      </c>
      <c r="O26">
        <v>59.517558000000001</v>
      </c>
      <c r="P26">
        <v>120.890528</v>
      </c>
      <c r="Q26">
        <v>9.0511350000000004</v>
      </c>
      <c r="R26">
        <v>30.579588000000001</v>
      </c>
      <c r="S26">
        <v>19.339115</v>
      </c>
      <c r="T26">
        <v>0</v>
      </c>
      <c r="U26">
        <v>403.108002</v>
      </c>
      <c r="V26">
        <v>15.117248</v>
      </c>
      <c r="W26">
        <v>32.919860999999997</v>
      </c>
      <c r="X26">
        <v>114.415502</v>
      </c>
      <c r="Y26">
        <v>0</v>
      </c>
      <c r="Z26">
        <v>6.2769219999999999</v>
      </c>
      <c r="AA26">
        <v>0</v>
      </c>
      <c r="AB26">
        <v>0</v>
      </c>
      <c r="AC26">
        <v>0</v>
      </c>
      <c r="AD26">
        <v>0</v>
      </c>
      <c r="AE26">
        <v>15.862543000000001</v>
      </c>
      <c r="AF26">
        <v>8.5421119999999995</v>
      </c>
      <c r="AG26">
        <v>42.253134000000003</v>
      </c>
      <c r="AH26">
        <v>22.516079999999999</v>
      </c>
      <c r="AI26">
        <v>0</v>
      </c>
      <c r="AJ26">
        <v>0</v>
      </c>
      <c r="AK26">
        <v>52.526193999999997</v>
      </c>
      <c r="AL26">
        <v>2.7963529999999999</v>
      </c>
      <c r="AM26">
        <v>0</v>
      </c>
      <c r="AN26">
        <v>0.644509</v>
      </c>
      <c r="AO26">
        <v>0</v>
      </c>
      <c r="AP26">
        <v>0.36992700000000001</v>
      </c>
      <c r="AQ26">
        <v>27.289709999999999</v>
      </c>
      <c r="AR26">
        <v>3.1881309999999998</v>
      </c>
      <c r="AS26">
        <v>4.5321129999999998</v>
      </c>
      <c r="AT26">
        <v>19.252016999999999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2083.8236939999997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616.03470300000004</v>
      </c>
      <c r="L27">
        <v>419.14973099999997</v>
      </c>
      <c r="M27">
        <v>88.559200000000004</v>
      </c>
      <c r="N27">
        <v>113.707125</v>
      </c>
      <c r="O27">
        <v>59.517558000000001</v>
      </c>
      <c r="P27">
        <v>120.890528</v>
      </c>
      <c r="Q27">
        <v>10.501965999999999</v>
      </c>
      <c r="R27">
        <v>40.80471</v>
      </c>
      <c r="S27">
        <v>24.458447</v>
      </c>
      <c r="T27">
        <v>0</v>
      </c>
      <c r="U27">
        <v>403.108002</v>
      </c>
      <c r="V27">
        <v>19.954698</v>
      </c>
      <c r="W27">
        <v>44.663753999999997</v>
      </c>
      <c r="X27">
        <v>141.753342</v>
      </c>
      <c r="Y27">
        <v>0</v>
      </c>
      <c r="Z27">
        <v>1.0588599999999999</v>
      </c>
      <c r="AA27">
        <v>0</v>
      </c>
      <c r="AB27">
        <v>0</v>
      </c>
      <c r="AC27">
        <v>0</v>
      </c>
      <c r="AD27">
        <v>0</v>
      </c>
      <c r="AE27">
        <v>15.862543000000001</v>
      </c>
      <c r="AF27">
        <v>8.5421119999999995</v>
      </c>
      <c r="AG27">
        <v>42.253134000000003</v>
      </c>
      <c r="AH27">
        <v>22.516079999999999</v>
      </c>
      <c r="AI27">
        <v>0</v>
      </c>
      <c r="AJ27">
        <v>0</v>
      </c>
      <c r="AK27">
        <v>52.526193999999997</v>
      </c>
      <c r="AL27">
        <v>2.7963529999999999</v>
      </c>
      <c r="AM27">
        <v>0</v>
      </c>
      <c r="AN27">
        <v>0.644509</v>
      </c>
      <c r="AO27">
        <v>0</v>
      </c>
      <c r="AP27">
        <v>0.36992700000000001</v>
      </c>
      <c r="AQ27">
        <v>27.289709999999999</v>
      </c>
      <c r="AR27">
        <v>3.1881309999999998</v>
      </c>
      <c r="AS27">
        <v>4.5321129999999998</v>
      </c>
      <c r="AT27">
        <v>19.252016999999999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2303.9354470000007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654.07697800000005</v>
      </c>
      <c r="L28">
        <v>419.14973099999997</v>
      </c>
      <c r="M28">
        <v>88.559200000000004</v>
      </c>
      <c r="N28">
        <v>113.707125</v>
      </c>
      <c r="O28">
        <v>59.517558000000001</v>
      </c>
      <c r="P28">
        <v>120.890528</v>
      </c>
      <c r="Q28">
        <v>10.501965999999999</v>
      </c>
      <c r="R28">
        <v>40.80471</v>
      </c>
      <c r="S28">
        <v>25.403110000000002</v>
      </c>
      <c r="T28">
        <v>0</v>
      </c>
      <c r="U28">
        <v>403.108002</v>
      </c>
      <c r="V28">
        <v>19.954698</v>
      </c>
      <c r="W28">
        <v>44.663753999999997</v>
      </c>
      <c r="X28">
        <v>141.753342</v>
      </c>
      <c r="Y28">
        <v>0</v>
      </c>
      <c r="Z28">
        <v>1.0588599999999999</v>
      </c>
      <c r="AA28">
        <v>0</v>
      </c>
      <c r="AB28">
        <v>3.2078639999999998</v>
      </c>
      <c r="AC28">
        <v>0</v>
      </c>
      <c r="AD28">
        <v>8.2653649999999992</v>
      </c>
      <c r="AE28">
        <v>15.862543000000001</v>
      </c>
      <c r="AF28">
        <v>17.084225</v>
      </c>
      <c r="AG28">
        <v>42.253134000000003</v>
      </c>
      <c r="AH28">
        <v>45.032161000000002</v>
      </c>
      <c r="AI28">
        <v>0</v>
      </c>
      <c r="AJ28">
        <v>0</v>
      </c>
      <c r="AK28">
        <v>52.526193999999997</v>
      </c>
      <c r="AL28">
        <v>2.7963529999999999</v>
      </c>
      <c r="AM28">
        <v>0</v>
      </c>
      <c r="AN28">
        <v>0.644509</v>
      </c>
      <c r="AO28">
        <v>0</v>
      </c>
      <c r="AP28">
        <v>0.36992700000000001</v>
      </c>
      <c r="AQ28">
        <v>40.934564999999999</v>
      </c>
      <c r="AR28">
        <v>3.1881309999999998</v>
      </c>
      <c r="AS28">
        <v>4.5321129999999998</v>
      </c>
      <c r="AT28">
        <v>19.252016999999999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2399.0986630000007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654.07697800000005</v>
      </c>
      <c r="L29">
        <v>419.14973099999997</v>
      </c>
      <c r="M29">
        <v>88.559200000000004</v>
      </c>
      <c r="N29">
        <v>113.707125</v>
      </c>
      <c r="O29">
        <v>59.517558000000001</v>
      </c>
      <c r="P29">
        <v>120.890528</v>
      </c>
      <c r="Q29">
        <v>10.501965999999999</v>
      </c>
      <c r="R29">
        <v>40.80471</v>
      </c>
      <c r="S29">
        <v>25.403110000000002</v>
      </c>
      <c r="T29">
        <v>0</v>
      </c>
      <c r="U29">
        <v>403.108002</v>
      </c>
      <c r="V29">
        <v>19.954698</v>
      </c>
      <c r="W29">
        <v>44.663753999999997</v>
      </c>
      <c r="X29">
        <v>141.753342</v>
      </c>
      <c r="Y29">
        <v>0</v>
      </c>
      <c r="Z29">
        <v>1.0588599999999999</v>
      </c>
      <c r="AA29">
        <v>7.6045400000000001</v>
      </c>
      <c r="AB29">
        <v>12.677481</v>
      </c>
      <c r="AC29">
        <v>0</v>
      </c>
      <c r="AD29">
        <v>16.530729999999998</v>
      </c>
      <c r="AE29">
        <v>15.862543000000001</v>
      </c>
      <c r="AF29">
        <v>25.626336999999999</v>
      </c>
      <c r="AG29">
        <v>42.253134000000003</v>
      </c>
      <c r="AH29">
        <v>67.548241000000004</v>
      </c>
      <c r="AI29">
        <v>0</v>
      </c>
      <c r="AJ29">
        <v>0</v>
      </c>
      <c r="AK29">
        <v>52.526193999999997</v>
      </c>
      <c r="AL29">
        <v>12.303953</v>
      </c>
      <c r="AM29">
        <v>5.0812569999999999</v>
      </c>
      <c r="AN29">
        <v>0.644509</v>
      </c>
      <c r="AO29">
        <v>0</v>
      </c>
      <c r="AP29">
        <v>0.36992700000000001</v>
      </c>
      <c r="AQ29">
        <v>40.934564999999999</v>
      </c>
      <c r="AR29">
        <v>3.1881309999999998</v>
      </c>
      <c r="AS29">
        <v>4.5321129999999998</v>
      </c>
      <c r="AT29">
        <v>19.252016999999999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2470.0852340000001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654.07697800000005</v>
      </c>
      <c r="L30">
        <v>419.14973099999997</v>
      </c>
      <c r="M30">
        <v>88.559200000000004</v>
      </c>
      <c r="N30">
        <v>113.707125</v>
      </c>
      <c r="O30">
        <v>59.517558000000001</v>
      </c>
      <c r="P30">
        <v>120.890528</v>
      </c>
      <c r="Q30">
        <v>10.501965999999999</v>
      </c>
      <c r="R30">
        <v>40.80471</v>
      </c>
      <c r="S30">
        <v>25.403110000000002</v>
      </c>
      <c r="T30">
        <v>0</v>
      </c>
      <c r="U30">
        <v>403.108002</v>
      </c>
      <c r="V30">
        <v>19.954698</v>
      </c>
      <c r="W30">
        <v>44.663753999999997</v>
      </c>
      <c r="X30">
        <v>141.753342</v>
      </c>
      <c r="Y30">
        <v>0</v>
      </c>
      <c r="Z30">
        <v>18.830766000000001</v>
      </c>
      <c r="AA30">
        <v>19.443287999999999</v>
      </c>
      <c r="AB30">
        <v>25.354960999999999</v>
      </c>
      <c r="AC30">
        <v>0</v>
      </c>
      <c r="AD30">
        <v>25.431892000000001</v>
      </c>
      <c r="AE30">
        <v>31.725086000000001</v>
      </c>
      <c r="AF30">
        <v>34.16845</v>
      </c>
      <c r="AG30">
        <v>42.253134000000003</v>
      </c>
      <c r="AH30">
        <v>90.064321000000007</v>
      </c>
      <c r="AI30">
        <v>0</v>
      </c>
      <c r="AJ30">
        <v>0</v>
      </c>
      <c r="AK30">
        <v>52.526193999999997</v>
      </c>
      <c r="AL30">
        <v>53.689978000000004</v>
      </c>
      <c r="AM30">
        <v>10.162515000000001</v>
      </c>
      <c r="AN30">
        <v>0.644509</v>
      </c>
      <c r="AO30">
        <v>0</v>
      </c>
      <c r="AP30">
        <v>0.36992700000000001</v>
      </c>
      <c r="AQ30">
        <v>40.934564999999999</v>
      </c>
      <c r="AR30">
        <v>3.1881309999999998</v>
      </c>
      <c r="AS30">
        <v>4.5321129999999998</v>
      </c>
      <c r="AT30">
        <v>19.252016999999999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2614.6625489999997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654.07697800000005</v>
      </c>
      <c r="L31">
        <v>419.14973099999997</v>
      </c>
      <c r="M31">
        <v>88.559200000000004</v>
      </c>
      <c r="N31">
        <v>113.707125</v>
      </c>
      <c r="O31">
        <v>59.517558000000001</v>
      </c>
      <c r="P31">
        <v>120.890528</v>
      </c>
      <c r="Q31">
        <v>10.501965999999999</v>
      </c>
      <c r="R31">
        <v>40.80471</v>
      </c>
      <c r="S31">
        <v>25.403110000000002</v>
      </c>
      <c r="T31">
        <v>0</v>
      </c>
      <c r="U31">
        <v>403.108002</v>
      </c>
      <c r="V31">
        <v>19.954698</v>
      </c>
      <c r="W31">
        <v>44.663753999999997</v>
      </c>
      <c r="X31">
        <v>141.753342</v>
      </c>
      <c r="Y31">
        <v>0</v>
      </c>
      <c r="Z31">
        <v>18.830766000000001</v>
      </c>
      <c r="AA31">
        <v>27.047827999999999</v>
      </c>
      <c r="AB31">
        <v>25.354960999999999</v>
      </c>
      <c r="AC31">
        <v>0</v>
      </c>
      <c r="AD31">
        <v>25.431892000000001</v>
      </c>
      <c r="AE31">
        <v>31.725086000000001</v>
      </c>
      <c r="AF31">
        <v>34.16845</v>
      </c>
      <c r="AG31">
        <v>42.253134000000003</v>
      </c>
      <c r="AH31">
        <v>90.064321000000007</v>
      </c>
      <c r="AI31">
        <v>0</v>
      </c>
      <c r="AJ31">
        <v>0</v>
      </c>
      <c r="AK31">
        <v>52.526193999999997</v>
      </c>
      <c r="AL31">
        <v>53.689978000000004</v>
      </c>
      <c r="AM31">
        <v>15.212977</v>
      </c>
      <c r="AN31">
        <v>0.644509</v>
      </c>
      <c r="AO31">
        <v>0</v>
      </c>
      <c r="AP31">
        <v>0.36992700000000001</v>
      </c>
      <c r="AQ31">
        <v>40.934564999999999</v>
      </c>
      <c r="AR31">
        <v>3.1881309999999998</v>
      </c>
      <c r="AS31">
        <v>4.5321129999999998</v>
      </c>
      <c r="AT31">
        <v>19.252016999999999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2627.3175510000001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654.07697800000005</v>
      </c>
      <c r="L32">
        <v>419.14973099999997</v>
      </c>
      <c r="M32">
        <v>88.559200000000004</v>
      </c>
      <c r="N32">
        <v>113.707125</v>
      </c>
      <c r="O32">
        <v>59.517558000000001</v>
      </c>
      <c r="P32">
        <v>120.890528</v>
      </c>
      <c r="Q32">
        <v>10.501965999999999</v>
      </c>
      <c r="R32">
        <v>40.80471</v>
      </c>
      <c r="S32">
        <v>25.403110000000002</v>
      </c>
      <c r="T32">
        <v>0</v>
      </c>
      <c r="U32">
        <v>403.108002</v>
      </c>
      <c r="V32">
        <v>19.954698</v>
      </c>
      <c r="W32">
        <v>44.663753999999997</v>
      </c>
      <c r="X32">
        <v>141.753342</v>
      </c>
      <c r="Y32">
        <v>0</v>
      </c>
      <c r="Z32">
        <v>12.553844</v>
      </c>
      <c r="AA32">
        <v>27.047827999999999</v>
      </c>
      <c r="AB32">
        <v>25.354960999999999</v>
      </c>
      <c r="AC32">
        <v>0</v>
      </c>
      <c r="AD32">
        <v>25.431892000000001</v>
      </c>
      <c r="AE32">
        <v>31.725086000000001</v>
      </c>
      <c r="AF32">
        <v>34.16845</v>
      </c>
      <c r="AG32">
        <v>42.253134000000003</v>
      </c>
      <c r="AH32">
        <v>90.064321000000007</v>
      </c>
      <c r="AI32">
        <v>0</v>
      </c>
      <c r="AJ32">
        <v>0</v>
      </c>
      <c r="AK32">
        <v>52.526193999999997</v>
      </c>
      <c r="AL32">
        <v>53.689978000000004</v>
      </c>
      <c r="AM32">
        <v>15.212977</v>
      </c>
      <c r="AN32">
        <v>0.644509</v>
      </c>
      <c r="AO32">
        <v>0</v>
      </c>
      <c r="AP32">
        <v>0.36992700000000001</v>
      </c>
      <c r="AQ32">
        <v>40.934564999999999</v>
      </c>
      <c r="AR32">
        <v>3.1881309999999998</v>
      </c>
      <c r="AS32">
        <v>4.5321129999999998</v>
      </c>
      <c r="AT32">
        <v>19.252016999999999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2621.0406290000001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654.07697800000005</v>
      </c>
      <c r="L33">
        <v>419.14973099999997</v>
      </c>
      <c r="M33">
        <v>88.559200000000004</v>
      </c>
      <c r="N33">
        <v>113.707125</v>
      </c>
      <c r="O33">
        <v>59.517558000000001</v>
      </c>
      <c r="P33">
        <v>120.890528</v>
      </c>
      <c r="Q33">
        <v>10.501965999999999</v>
      </c>
      <c r="R33">
        <v>40.80471</v>
      </c>
      <c r="S33">
        <v>25.403110000000002</v>
      </c>
      <c r="T33">
        <v>0</v>
      </c>
      <c r="U33">
        <v>403.108002</v>
      </c>
      <c r="V33">
        <v>19.954698</v>
      </c>
      <c r="W33">
        <v>44.663753999999997</v>
      </c>
      <c r="X33">
        <v>141.753342</v>
      </c>
      <c r="Y33">
        <v>0</v>
      </c>
      <c r="Z33">
        <v>12.553844</v>
      </c>
      <c r="AA33">
        <v>27.047827999999999</v>
      </c>
      <c r="AB33">
        <v>25.354960999999999</v>
      </c>
      <c r="AC33">
        <v>0</v>
      </c>
      <c r="AD33">
        <v>25.431892000000001</v>
      </c>
      <c r="AE33">
        <v>31.725086000000001</v>
      </c>
      <c r="AF33">
        <v>34.16845</v>
      </c>
      <c r="AG33">
        <v>42.253134000000003</v>
      </c>
      <c r="AH33">
        <v>90.064321000000007</v>
      </c>
      <c r="AI33">
        <v>0</v>
      </c>
      <c r="AJ33">
        <v>0</v>
      </c>
      <c r="AK33">
        <v>52.526193999999997</v>
      </c>
      <c r="AL33">
        <v>53.689978000000004</v>
      </c>
      <c r="AM33">
        <v>15.212977</v>
      </c>
      <c r="AN33">
        <v>0.644509</v>
      </c>
      <c r="AO33">
        <v>0</v>
      </c>
      <c r="AP33">
        <v>0.36992700000000001</v>
      </c>
      <c r="AQ33">
        <v>40.934564999999999</v>
      </c>
      <c r="AR33">
        <v>3.1881309999999998</v>
      </c>
      <c r="AS33">
        <v>4.5321129999999998</v>
      </c>
      <c r="AT33">
        <v>19.252016999999999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2621.0406290000001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654.07697800000005</v>
      </c>
      <c r="L34">
        <v>419.14973099999997</v>
      </c>
      <c r="M34">
        <v>88.559200000000004</v>
      </c>
      <c r="N34">
        <v>113.707125</v>
      </c>
      <c r="O34">
        <v>59.517558000000001</v>
      </c>
      <c r="P34">
        <v>120.890528</v>
      </c>
      <c r="Q34">
        <v>10.501965999999999</v>
      </c>
      <c r="R34">
        <v>40.80471</v>
      </c>
      <c r="S34">
        <v>25.403110000000002</v>
      </c>
      <c r="T34">
        <v>0</v>
      </c>
      <c r="U34">
        <v>403.108002</v>
      </c>
      <c r="V34">
        <v>19.954698</v>
      </c>
      <c r="W34">
        <v>44.663753999999997</v>
      </c>
      <c r="X34">
        <v>141.753342</v>
      </c>
      <c r="Y34">
        <v>0</v>
      </c>
      <c r="Z34">
        <v>12.553844</v>
      </c>
      <c r="AA34">
        <v>27.047827999999999</v>
      </c>
      <c r="AB34">
        <v>25.354960999999999</v>
      </c>
      <c r="AC34">
        <v>0</v>
      </c>
      <c r="AD34">
        <v>25.431892000000001</v>
      </c>
      <c r="AE34">
        <v>31.725086000000001</v>
      </c>
      <c r="AF34">
        <v>34.16845</v>
      </c>
      <c r="AG34">
        <v>42.253134000000003</v>
      </c>
      <c r="AH34">
        <v>90.064321000000007</v>
      </c>
      <c r="AI34">
        <v>0</v>
      </c>
      <c r="AJ34">
        <v>0</v>
      </c>
      <c r="AK34">
        <v>52.526193999999997</v>
      </c>
      <c r="AL34">
        <v>40.267482999999999</v>
      </c>
      <c r="AM34">
        <v>15.212977</v>
      </c>
      <c r="AN34">
        <v>0.644509</v>
      </c>
      <c r="AO34">
        <v>0</v>
      </c>
      <c r="AP34">
        <v>0.36992700000000001</v>
      </c>
      <c r="AQ34">
        <v>40.934564999999999</v>
      </c>
      <c r="AR34">
        <v>37.194864000000003</v>
      </c>
      <c r="AS34">
        <v>4.5321129999999998</v>
      </c>
      <c r="AT34">
        <v>19.252016999999999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2641.6248670000004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654.07697800000005</v>
      </c>
      <c r="L35">
        <v>419.14973099999997</v>
      </c>
      <c r="M35">
        <v>88.559200000000004</v>
      </c>
      <c r="N35">
        <v>113.707125</v>
      </c>
      <c r="O35">
        <v>59.517558000000001</v>
      </c>
      <c r="P35">
        <v>120.890528</v>
      </c>
      <c r="Q35">
        <v>10.501965999999999</v>
      </c>
      <c r="R35">
        <v>40.80471</v>
      </c>
      <c r="S35">
        <v>25.403110000000002</v>
      </c>
      <c r="T35">
        <v>0</v>
      </c>
      <c r="U35">
        <v>403.108002</v>
      </c>
      <c r="V35">
        <v>19.954698</v>
      </c>
      <c r="W35">
        <v>44.663753999999997</v>
      </c>
      <c r="X35">
        <v>141.753342</v>
      </c>
      <c r="Y35">
        <v>0</v>
      </c>
      <c r="Z35">
        <v>12.553844</v>
      </c>
      <c r="AA35">
        <v>27.047827999999999</v>
      </c>
      <c r="AB35">
        <v>25.354960999999999</v>
      </c>
      <c r="AC35">
        <v>0</v>
      </c>
      <c r="AD35">
        <v>17.548005</v>
      </c>
      <c r="AE35">
        <v>31.725086000000001</v>
      </c>
      <c r="AF35">
        <v>34.16845</v>
      </c>
      <c r="AG35">
        <v>42.253134000000003</v>
      </c>
      <c r="AH35">
        <v>90.064321000000007</v>
      </c>
      <c r="AI35">
        <v>0</v>
      </c>
      <c r="AJ35">
        <v>0</v>
      </c>
      <c r="AK35">
        <v>52.526193999999997</v>
      </c>
      <c r="AL35">
        <v>40.267482999999999</v>
      </c>
      <c r="AM35">
        <v>15.212977</v>
      </c>
      <c r="AN35">
        <v>0.644509</v>
      </c>
      <c r="AO35">
        <v>0</v>
      </c>
      <c r="AP35">
        <v>0.36992700000000001</v>
      </c>
      <c r="AQ35">
        <v>40.934564999999999</v>
      </c>
      <c r="AR35">
        <v>37.194864000000003</v>
      </c>
      <c r="AS35">
        <v>4.5321129999999998</v>
      </c>
      <c r="AT35">
        <v>19.252016999999999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2633.7409800000005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654.07697800000005</v>
      </c>
      <c r="L36">
        <v>419.14973099999997</v>
      </c>
      <c r="M36">
        <v>88.559200000000004</v>
      </c>
      <c r="N36">
        <v>113.707125</v>
      </c>
      <c r="O36">
        <v>59.517558000000001</v>
      </c>
      <c r="P36">
        <v>120.890528</v>
      </c>
      <c r="Q36">
        <v>10.501965999999999</v>
      </c>
      <c r="R36">
        <v>40.80471</v>
      </c>
      <c r="S36">
        <v>25.403110000000002</v>
      </c>
      <c r="T36">
        <v>0</v>
      </c>
      <c r="U36">
        <v>403.108002</v>
      </c>
      <c r="V36">
        <v>19.954698</v>
      </c>
      <c r="W36">
        <v>44.663753999999997</v>
      </c>
      <c r="X36">
        <v>141.753342</v>
      </c>
      <c r="Y36">
        <v>0</v>
      </c>
      <c r="Z36">
        <v>0</v>
      </c>
      <c r="AA36">
        <v>0</v>
      </c>
      <c r="AB36">
        <v>12.677481</v>
      </c>
      <c r="AC36">
        <v>0</v>
      </c>
      <c r="AD36">
        <v>8.7740030000000004</v>
      </c>
      <c r="AE36">
        <v>15.862543000000001</v>
      </c>
      <c r="AF36">
        <v>18.982472000000001</v>
      </c>
      <c r="AG36">
        <v>42.253134000000003</v>
      </c>
      <c r="AH36">
        <v>90.064321000000007</v>
      </c>
      <c r="AI36">
        <v>0</v>
      </c>
      <c r="AJ36">
        <v>0</v>
      </c>
      <c r="AK36">
        <v>52.526193999999997</v>
      </c>
      <c r="AL36">
        <v>6.7112470000000002</v>
      </c>
      <c r="AM36">
        <v>0</v>
      </c>
      <c r="AN36">
        <v>0.644509</v>
      </c>
      <c r="AO36">
        <v>0</v>
      </c>
      <c r="AP36">
        <v>0.36992700000000001</v>
      </c>
      <c r="AQ36">
        <v>40.934564999999999</v>
      </c>
      <c r="AR36">
        <v>3.1881309999999998</v>
      </c>
      <c r="AS36">
        <v>4.5321129999999998</v>
      </c>
      <c r="AT36">
        <v>19.252016999999999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2458.8633590000004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654.07697800000005</v>
      </c>
      <c r="L37">
        <v>419.14973099999997</v>
      </c>
      <c r="M37">
        <v>88.559200000000004</v>
      </c>
      <c r="N37">
        <v>113.707125</v>
      </c>
      <c r="O37">
        <v>59.517558000000001</v>
      </c>
      <c r="P37">
        <v>120.890528</v>
      </c>
      <c r="Q37">
        <v>10.501965999999999</v>
      </c>
      <c r="R37">
        <v>40.80471</v>
      </c>
      <c r="S37">
        <v>25.403110000000002</v>
      </c>
      <c r="T37">
        <v>0</v>
      </c>
      <c r="U37">
        <v>403.108002</v>
      </c>
      <c r="V37">
        <v>19.954698</v>
      </c>
      <c r="W37">
        <v>44.663753999999997</v>
      </c>
      <c r="X37">
        <v>141.753342</v>
      </c>
      <c r="Y37">
        <v>0</v>
      </c>
      <c r="Z37">
        <v>0</v>
      </c>
      <c r="AA37">
        <v>0</v>
      </c>
      <c r="AB37">
        <v>12.677481</v>
      </c>
      <c r="AC37">
        <v>0</v>
      </c>
      <c r="AD37">
        <v>0</v>
      </c>
      <c r="AE37">
        <v>15.862543000000001</v>
      </c>
      <c r="AF37">
        <v>8.5421119999999995</v>
      </c>
      <c r="AG37">
        <v>42.253134000000003</v>
      </c>
      <c r="AH37">
        <v>90.064321000000007</v>
      </c>
      <c r="AI37">
        <v>0</v>
      </c>
      <c r="AJ37">
        <v>0</v>
      </c>
      <c r="AK37">
        <v>52.526193999999997</v>
      </c>
      <c r="AL37">
        <v>1.342249</v>
      </c>
      <c r="AM37">
        <v>0</v>
      </c>
      <c r="AN37">
        <v>0.644509</v>
      </c>
      <c r="AO37">
        <v>0</v>
      </c>
      <c r="AP37">
        <v>0.36992700000000001</v>
      </c>
      <c r="AQ37">
        <v>40.934564999999999</v>
      </c>
      <c r="AR37">
        <v>3.1881309999999998</v>
      </c>
      <c r="AS37">
        <v>4.5321129999999998</v>
      </c>
      <c r="AT37">
        <v>19.14996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2434.1779410000004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654.07697800000005</v>
      </c>
      <c r="L38">
        <v>419.14973099999997</v>
      </c>
      <c r="M38">
        <v>88.559200000000004</v>
      </c>
      <c r="N38">
        <v>113.707125</v>
      </c>
      <c r="O38">
        <v>59.517558000000001</v>
      </c>
      <c r="P38">
        <v>120.890528</v>
      </c>
      <c r="Q38">
        <v>10.501965999999999</v>
      </c>
      <c r="R38">
        <v>40.80471</v>
      </c>
      <c r="S38">
        <v>25.403110000000002</v>
      </c>
      <c r="T38">
        <v>0</v>
      </c>
      <c r="U38">
        <v>403.108002</v>
      </c>
      <c r="V38">
        <v>19.954698</v>
      </c>
      <c r="W38">
        <v>44.663753999999997</v>
      </c>
      <c r="X38">
        <v>141.753342</v>
      </c>
      <c r="Y38">
        <v>0</v>
      </c>
      <c r="Z38">
        <v>0</v>
      </c>
      <c r="AA38">
        <v>0</v>
      </c>
      <c r="AB38">
        <v>12.677481</v>
      </c>
      <c r="AC38">
        <v>0</v>
      </c>
      <c r="AD38">
        <v>0</v>
      </c>
      <c r="AE38">
        <v>15.862543000000001</v>
      </c>
      <c r="AF38">
        <v>8.5421119999999995</v>
      </c>
      <c r="AG38">
        <v>42.253134000000003</v>
      </c>
      <c r="AH38">
        <v>90.064321000000007</v>
      </c>
      <c r="AI38">
        <v>0</v>
      </c>
      <c r="AJ38">
        <v>0</v>
      </c>
      <c r="AK38">
        <v>52.526193999999997</v>
      </c>
      <c r="AL38">
        <v>1.342249</v>
      </c>
      <c r="AM38">
        <v>0</v>
      </c>
      <c r="AN38">
        <v>0.644509</v>
      </c>
      <c r="AO38">
        <v>0</v>
      </c>
      <c r="AP38">
        <v>0.36992700000000001</v>
      </c>
      <c r="AQ38">
        <v>40.934564999999999</v>
      </c>
      <c r="AR38">
        <v>3.1881309999999998</v>
      </c>
      <c r="AS38">
        <v>4.5321129999999998</v>
      </c>
      <c r="AT38">
        <v>19.252016999999999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2434.279998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654.07697800000005</v>
      </c>
      <c r="L39">
        <v>419.14973099999997</v>
      </c>
      <c r="M39">
        <v>88.559200000000004</v>
      </c>
      <c r="N39">
        <v>113.707125</v>
      </c>
      <c r="O39">
        <v>59.517558000000001</v>
      </c>
      <c r="P39">
        <v>120.890528</v>
      </c>
      <c r="Q39">
        <v>10.501965999999999</v>
      </c>
      <c r="R39">
        <v>40.80471</v>
      </c>
      <c r="S39">
        <v>25.403110000000002</v>
      </c>
      <c r="T39">
        <v>0</v>
      </c>
      <c r="U39">
        <v>403.108002</v>
      </c>
      <c r="V39">
        <v>19.954698</v>
      </c>
      <c r="W39">
        <v>44.663753999999997</v>
      </c>
      <c r="X39">
        <v>141.753342</v>
      </c>
      <c r="Y39">
        <v>0</v>
      </c>
      <c r="Z39">
        <v>0</v>
      </c>
      <c r="AA39">
        <v>0</v>
      </c>
      <c r="AB39">
        <v>12.677481</v>
      </c>
      <c r="AC39">
        <v>0</v>
      </c>
      <c r="AD39">
        <v>0</v>
      </c>
      <c r="AE39">
        <v>15.862543000000001</v>
      </c>
      <c r="AF39">
        <v>8.5421119999999995</v>
      </c>
      <c r="AG39">
        <v>42.253134000000003</v>
      </c>
      <c r="AH39">
        <v>67.548241000000004</v>
      </c>
      <c r="AI39">
        <v>0</v>
      </c>
      <c r="AJ39">
        <v>0</v>
      </c>
      <c r="AK39">
        <v>52.526193999999997</v>
      </c>
      <c r="AL39">
        <v>1.342249</v>
      </c>
      <c r="AM39">
        <v>0</v>
      </c>
      <c r="AN39">
        <v>0.644509</v>
      </c>
      <c r="AO39">
        <v>0</v>
      </c>
      <c r="AP39">
        <v>0.36992700000000001</v>
      </c>
      <c r="AQ39">
        <v>27.289709999999999</v>
      </c>
      <c r="AR39">
        <v>3.1881309999999998</v>
      </c>
      <c r="AS39">
        <v>4.5321129999999998</v>
      </c>
      <c r="AT39">
        <v>19.252016999999999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2398.1190630000001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654.07697800000005</v>
      </c>
      <c r="L40">
        <v>419.14973099999997</v>
      </c>
      <c r="M40">
        <v>88.559200000000004</v>
      </c>
      <c r="N40">
        <v>113.707125</v>
      </c>
      <c r="O40">
        <v>59.517558000000001</v>
      </c>
      <c r="P40">
        <v>120.890528</v>
      </c>
      <c r="Q40">
        <v>10.501965999999999</v>
      </c>
      <c r="R40">
        <v>40.80471</v>
      </c>
      <c r="S40">
        <v>25.403110000000002</v>
      </c>
      <c r="T40">
        <v>0</v>
      </c>
      <c r="U40">
        <v>403.108002</v>
      </c>
      <c r="V40">
        <v>19.954698</v>
      </c>
      <c r="W40">
        <v>44.663753999999997</v>
      </c>
      <c r="X40">
        <v>141.753342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15.862543000000001</v>
      </c>
      <c r="AF40">
        <v>8.5421119999999995</v>
      </c>
      <c r="AG40">
        <v>42.253134000000003</v>
      </c>
      <c r="AH40">
        <v>45.032161000000002</v>
      </c>
      <c r="AI40">
        <v>0</v>
      </c>
      <c r="AJ40">
        <v>0</v>
      </c>
      <c r="AK40">
        <v>52.526193999999997</v>
      </c>
      <c r="AL40">
        <v>1.342249</v>
      </c>
      <c r="AM40">
        <v>0</v>
      </c>
      <c r="AN40">
        <v>0.644509</v>
      </c>
      <c r="AO40">
        <v>0</v>
      </c>
      <c r="AP40">
        <v>0.36992700000000001</v>
      </c>
      <c r="AQ40">
        <v>27.289709999999999</v>
      </c>
      <c r="AR40">
        <v>3.1881309999999998</v>
      </c>
      <c r="AS40">
        <v>4.5321129999999998</v>
      </c>
      <c r="AT40">
        <v>19.252016999999999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2362.9255020000001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654.07697800000005</v>
      </c>
      <c r="L41">
        <v>419.14973099999997</v>
      </c>
      <c r="M41">
        <v>88.559200000000004</v>
      </c>
      <c r="N41">
        <v>113.707125</v>
      </c>
      <c r="O41">
        <v>59.517558000000001</v>
      </c>
      <c r="P41">
        <v>120.890528</v>
      </c>
      <c r="Q41">
        <v>10.501965999999999</v>
      </c>
      <c r="R41">
        <v>40.80471</v>
      </c>
      <c r="S41">
        <v>25.403110000000002</v>
      </c>
      <c r="T41">
        <v>0</v>
      </c>
      <c r="U41">
        <v>403.108002</v>
      </c>
      <c r="V41">
        <v>19.954698</v>
      </c>
      <c r="W41">
        <v>44.663753999999997</v>
      </c>
      <c r="X41">
        <v>141.753342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15.862543000000001</v>
      </c>
      <c r="AF41">
        <v>8.5421119999999995</v>
      </c>
      <c r="AG41">
        <v>42.253134000000003</v>
      </c>
      <c r="AH41">
        <v>45.032161000000002</v>
      </c>
      <c r="AI41">
        <v>0</v>
      </c>
      <c r="AJ41">
        <v>0</v>
      </c>
      <c r="AK41">
        <v>52.526193999999997</v>
      </c>
      <c r="AL41">
        <v>1.342249</v>
      </c>
      <c r="AM41">
        <v>0</v>
      </c>
      <c r="AN41">
        <v>0.644509</v>
      </c>
      <c r="AO41">
        <v>0</v>
      </c>
      <c r="AP41">
        <v>0.36992700000000001</v>
      </c>
      <c r="AQ41">
        <v>27.289709999999999</v>
      </c>
      <c r="AR41">
        <v>37.194864000000003</v>
      </c>
      <c r="AS41">
        <v>4.5321129999999998</v>
      </c>
      <c r="AT41">
        <v>19.252016999999999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2396.9322350000002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654.07697800000005</v>
      </c>
      <c r="L42">
        <v>419.14973099999997</v>
      </c>
      <c r="M42">
        <v>88.559200000000004</v>
      </c>
      <c r="N42">
        <v>113.707125</v>
      </c>
      <c r="O42">
        <v>59.517558000000001</v>
      </c>
      <c r="P42">
        <v>120.890528</v>
      </c>
      <c r="Q42">
        <v>10.501965999999999</v>
      </c>
      <c r="R42">
        <v>40.80471</v>
      </c>
      <c r="S42">
        <v>25.403110000000002</v>
      </c>
      <c r="T42">
        <v>0</v>
      </c>
      <c r="U42">
        <v>403.108002</v>
      </c>
      <c r="V42">
        <v>19.954698</v>
      </c>
      <c r="W42">
        <v>44.663753999999997</v>
      </c>
      <c r="X42">
        <v>141.753342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1.8525240000000001</v>
      </c>
      <c r="AF42">
        <v>8.5421119999999995</v>
      </c>
      <c r="AG42">
        <v>42.253134000000003</v>
      </c>
      <c r="AH42">
        <v>22.516079999999999</v>
      </c>
      <c r="AI42">
        <v>0</v>
      </c>
      <c r="AJ42">
        <v>0</v>
      </c>
      <c r="AK42">
        <v>52.526193999999997</v>
      </c>
      <c r="AL42">
        <v>1.342249</v>
      </c>
      <c r="AM42">
        <v>0</v>
      </c>
      <c r="AN42">
        <v>0.644509</v>
      </c>
      <c r="AO42">
        <v>0</v>
      </c>
      <c r="AP42">
        <v>0.36992700000000001</v>
      </c>
      <c r="AQ42">
        <v>27.289709999999999</v>
      </c>
      <c r="AR42">
        <v>37.194864000000003</v>
      </c>
      <c r="AS42">
        <v>4.5321129999999998</v>
      </c>
      <c r="AT42">
        <v>19.252016999999999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2360.4061349999997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654.07697800000005</v>
      </c>
      <c r="L43">
        <v>419.14973099999997</v>
      </c>
      <c r="M43">
        <v>88.559200000000004</v>
      </c>
      <c r="N43">
        <v>113.707125</v>
      </c>
      <c r="O43">
        <v>59.517558000000001</v>
      </c>
      <c r="P43">
        <v>120.890528</v>
      </c>
      <c r="Q43">
        <v>10.501965999999999</v>
      </c>
      <c r="R43">
        <v>40.80471</v>
      </c>
      <c r="S43">
        <v>25.403110000000002</v>
      </c>
      <c r="T43">
        <v>0</v>
      </c>
      <c r="U43">
        <v>403.108002</v>
      </c>
      <c r="V43">
        <v>19.954698</v>
      </c>
      <c r="W43">
        <v>44.663753999999997</v>
      </c>
      <c r="X43">
        <v>141.753342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1.8525240000000001</v>
      </c>
      <c r="AF43">
        <v>8.5421119999999995</v>
      </c>
      <c r="AG43">
        <v>42.253134000000003</v>
      </c>
      <c r="AH43">
        <v>0</v>
      </c>
      <c r="AI43">
        <v>0</v>
      </c>
      <c r="AJ43">
        <v>0</v>
      </c>
      <c r="AK43">
        <v>52.526193999999997</v>
      </c>
      <c r="AL43">
        <v>1.342249</v>
      </c>
      <c r="AM43">
        <v>0</v>
      </c>
      <c r="AN43">
        <v>0.644509</v>
      </c>
      <c r="AO43">
        <v>0</v>
      </c>
      <c r="AP43">
        <v>0.61654500000000001</v>
      </c>
      <c r="AQ43">
        <v>27.289709999999999</v>
      </c>
      <c r="AR43">
        <v>2.1254209999999998</v>
      </c>
      <c r="AS43">
        <v>4.5321129999999998</v>
      </c>
      <c r="AT43">
        <v>19.07967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2302.8948829999999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654.07697800000005</v>
      </c>
      <c r="L44">
        <v>419.14973099999997</v>
      </c>
      <c r="M44">
        <v>88.559200000000004</v>
      </c>
      <c r="N44">
        <v>113.707125</v>
      </c>
      <c r="O44">
        <v>59.517558000000001</v>
      </c>
      <c r="P44">
        <v>120.890528</v>
      </c>
      <c r="Q44">
        <v>10.501965999999999</v>
      </c>
      <c r="R44">
        <v>40.80471</v>
      </c>
      <c r="S44">
        <v>25.403110000000002</v>
      </c>
      <c r="T44">
        <v>0</v>
      </c>
      <c r="U44">
        <v>403.108002</v>
      </c>
      <c r="V44">
        <v>19.954698</v>
      </c>
      <c r="W44">
        <v>44.663753999999997</v>
      </c>
      <c r="X44">
        <v>141.753342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1.8525240000000001</v>
      </c>
      <c r="AF44">
        <v>8.5421119999999995</v>
      </c>
      <c r="AG44">
        <v>42.253134000000003</v>
      </c>
      <c r="AH44">
        <v>0</v>
      </c>
      <c r="AI44">
        <v>0</v>
      </c>
      <c r="AJ44">
        <v>0</v>
      </c>
      <c r="AK44">
        <v>52.526193999999997</v>
      </c>
      <c r="AL44">
        <v>1.342249</v>
      </c>
      <c r="AM44">
        <v>0</v>
      </c>
      <c r="AN44">
        <v>0.644509</v>
      </c>
      <c r="AO44">
        <v>0</v>
      </c>
      <c r="AP44">
        <v>0.61654500000000001</v>
      </c>
      <c r="AQ44">
        <v>27.289709999999999</v>
      </c>
      <c r="AR44">
        <v>2.1254209999999998</v>
      </c>
      <c r="AS44">
        <v>4.5321129999999998</v>
      </c>
      <c r="AT44">
        <v>19.139672999999998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2302.954886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654.07697800000005</v>
      </c>
      <c r="L45">
        <v>419.14973099999997</v>
      </c>
      <c r="M45">
        <v>88.559200000000004</v>
      </c>
      <c r="N45">
        <v>113.707125</v>
      </c>
      <c r="O45">
        <v>59.517558000000001</v>
      </c>
      <c r="P45">
        <v>120.890528</v>
      </c>
      <c r="Q45">
        <v>10.501965999999999</v>
      </c>
      <c r="R45">
        <v>40.80471</v>
      </c>
      <c r="S45">
        <v>25.403110000000002</v>
      </c>
      <c r="T45">
        <v>0</v>
      </c>
      <c r="U45">
        <v>403.108002</v>
      </c>
      <c r="V45">
        <v>19.954698</v>
      </c>
      <c r="W45">
        <v>44.663753999999997</v>
      </c>
      <c r="X45">
        <v>141.753342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1.8525240000000001</v>
      </c>
      <c r="AF45">
        <v>8.5421119999999995</v>
      </c>
      <c r="AG45">
        <v>42.253134000000003</v>
      </c>
      <c r="AH45">
        <v>0</v>
      </c>
      <c r="AI45">
        <v>0</v>
      </c>
      <c r="AJ45">
        <v>0</v>
      </c>
      <c r="AK45">
        <v>52.526193999999997</v>
      </c>
      <c r="AL45">
        <v>1.342249</v>
      </c>
      <c r="AM45">
        <v>0</v>
      </c>
      <c r="AN45">
        <v>0.644509</v>
      </c>
      <c r="AO45">
        <v>0</v>
      </c>
      <c r="AP45">
        <v>0.61654500000000001</v>
      </c>
      <c r="AQ45">
        <v>13.644855</v>
      </c>
      <c r="AR45">
        <v>2.1254209999999998</v>
      </c>
      <c r="AS45">
        <v>4.5321129999999998</v>
      </c>
      <c r="AT45">
        <v>17.935257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2288.1056149999999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582.57370200000003</v>
      </c>
      <c r="L46">
        <v>419.14973099999997</v>
      </c>
      <c r="M46">
        <v>88.559200000000004</v>
      </c>
      <c r="N46">
        <v>113.707125</v>
      </c>
      <c r="O46">
        <v>59.517558000000001</v>
      </c>
      <c r="P46">
        <v>120.890528</v>
      </c>
      <c r="Q46">
        <v>10.501965999999999</v>
      </c>
      <c r="R46">
        <v>40.80471</v>
      </c>
      <c r="S46">
        <v>25.403110000000002</v>
      </c>
      <c r="T46">
        <v>0</v>
      </c>
      <c r="U46">
        <v>403.108002</v>
      </c>
      <c r="V46">
        <v>19.954698</v>
      </c>
      <c r="W46">
        <v>44.663753999999997</v>
      </c>
      <c r="X46">
        <v>141.753342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1.8525240000000001</v>
      </c>
      <c r="AF46">
        <v>8.5421119999999995</v>
      </c>
      <c r="AG46">
        <v>42.253134000000003</v>
      </c>
      <c r="AH46">
        <v>0</v>
      </c>
      <c r="AI46">
        <v>0</v>
      </c>
      <c r="AJ46">
        <v>0</v>
      </c>
      <c r="AK46">
        <v>52.526193999999997</v>
      </c>
      <c r="AL46">
        <v>1.342249</v>
      </c>
      <c r="AM46">
        <v>0</v>
      </c>
      <c r="AN46">
        <v>0.644509</v>
      </c>
      <c r="AO46">
        <v>0</v>
      </c>
      <c r="AP46">
        <v>0.61654500000000001</v>
      </c>
      <c r="AQ46">
        <v>13.644855</v>
      </c>
      <c r="AR46">
        <v>2.1254209999999998</v>
      </c>
      <c r="AS46">
        <v>4.5321129999999998</v>
      </c>
      <c r="AT46">
        <v>19.138019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2217.8051009999999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582.57370200000003</v>
      </c>
      <c r="L47">
        <v>419.14973099999997</v>
      </c>
      <c r="M47">
        <v>88.559200000000004</v>
      </c>
      <c r="N47">
        <v>113.707125</v>
      </c>
      <c r="O47">
        <v>59.517558000000001</v>
      </c>
      <c r="P47">
        <v>120.890528</v>
      </c>
      <c r="Q47">
        <v>10.501965999999999</v>
      </c>
      <c r="R47">
        <v>40.80471</v>
      </c>
      <c r="S47">
        <v>25.403110000000002</v>
      </c>
      <c r="T47">
        <v>0</v>
      </c>
      <c r="U47">
        <v>403.108002</v>
      </c>
      <c r="V47">
        <v>19.954698</v>
      </c>
      <c r="W47">
        <v>44.663753999999997</v>
      </c>
      <c r="X47">
        <v>141.753342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1.8525240000000001</v>
      </c>
      <c r="AF47">
        <v>8.5421119999999995</v>
      </c>
      <c r="AG47">
        <v>42.253134000000003</v>
      </c>
      <c r="AH47">
        <v>0</v>
      </c>
      <c r="AI47">
        <v>0</v>
      </c>
      <c r="AJ47">
        <v>0</v>
      </c>
      <c r="AK47">
        <v>52.526193999999997</v>
      </c>
      <c r="AL47">
        <v>1.342249</v>
      </c>
      <c r="AM47">
        <v>0</v>
      </c>
      <c r="AN47">
        <v>0.644509</v>
      </c>
      <c r="AO47">
        <v>0</v>
      </c>
      <c r="AP47">
        <v>0</v>
      </c>
      <c r="AQ47">
        <v>0</v>
      </c>
      <c r="AR47">
        <v>2.1254209999999998</v>
      </c>
      <c r="AS47">
        <v>4.5321129999999998</v>
      </c>
      <c r="AT47">
        <v>17.483058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2201.8887399999999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582.57370200000003</v>
      </c>
      <c r="L48">
        <v>410.98457300000001</v>
      </c>
      <c r="M48">
        <v>88.559200000000004</v>
      </c>
      <c r="N48">
        <v>113.707125</v>
      </c>
      <c r="O48">
        <v>59.517558000000001</v>
      </c>
      <c r="P48">
        <v>120.890528</v>
      </c>
      <c r="Q48">
        <v>10.501965999999999</v>
      </c>
      <c r="R48">
        <v>40.80471</v>
      </c>
      <c r="S48">
        <v>22.801106000000001</v>
      </c>
      <c r="T48">
        <v>0</v>
      </c>
      <c r="U48">
        <v>403.108002</v>
      </c>
      <c r="V48">
        <v>19.954698</v>
      </c>
      <c r="W48">
        <v>44.663753999999997</v>
      </c>
      <c r="X48">
        <v>141.753342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1.8525240000000001</v>
      </c>
      <c r="AF48">
        <v>8.5421119999999995</v>
      </c>
      <c r="AG48">
        <v>42.253134000000003</v>
      </c>
      <c r="AH48">
        <v>0</v>
      </c>
      <c r="AI48">
        <v>0</v>
      </c>
      <c r="AJ48">
        <v>0</v>
      </c>
      <c r="AK48">
        <v>52.526193999999997</v>
      </c>
      <c r="AL48">
        <v>1.342249</v>
      </c>
      <c r="AM48">
        <v>0</v>
      </c>
      <c r="AN48">
        <v>0.644509</v>
      </c>
      <c r="AO48">
        <v>0</v>
      </c>
      <c r="AP48">
        <v>0</v>
      </c>
      <c r="AQ48">
        <v>0</v>
      </c>
      <c r="AR48">
        <v>2.1254209999999998</v>
      </c>
      <c r="AS48">
        <v>4.5321129999999998</v>
      </c>
      <c r="AT48">
        <v>18.733663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2192.3721830000004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593.16230199999995</v>
      </c>
      <c r="L49">
        <v>417.72277300000002</v>
      </c>
      <c r="M49">
        <v>88.559200000000004</v>
      </c>
      <c r="N49">
        <v>113.707125</v>
      </c>
      <c r="O49">
        <v>59.517558000000001</v>
      </c>
      <c r="P49">
        <v>120.890528</v>
      </c>
      <c r="Q49">
        <v>10.501965999999999</v>
      </c>
      <c r="R49">
        <v>40.80471</v>
      </c>
      <c r="S49">
        <v>22.801106000000001</v>
      </c>
      <c r="T49">
        <v>0</v>
      </c>
      <c r="U49">
        <v>403.108002</v>
      </c>
      <c r="V49">
        <v>19.954698</v>
      </c>
      <c r="W49">
        <v>44.663753999999997</v>
      </c>
      <c r="X49">
        <v>141.753342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1.8525240000000001</v>
      </c>
      <c r="AF49">
        <v>8.5421119999999995</v>
      </c>
      <c r="AG49">
        <v>42.253134000000003</v>
      </c>
      <c r="AH49">
        <v>0</v>
      </c>
      <c r="AI49">
        <v>0</v>
      </c>
      <c r="AJ49">
        <v>0</v>
      </c>
      <c r="AK49">
        <v>52.526193999999997</v>
      </c>
      <c r="AL49">
        <v>1.342249</v>
      </c>
      <c r="AM49">
        <v>0</v>
      </c>
      <c r="AN49">
        <v>0.644509</v>
      </c>
      <c r="AO49">
        <v>0</v>
      </c>
      <c r="AP49">
        <v>0</v>
      </c>
      <c r="AQ49">
        <v>0</v>
      </c>
      <c r="AR49">
        <v>2.1254209999999998</v>
      </c>
      <c r="AS49">
        <v>4.5321129999999998</v>
      </c>
      <c r="AT49">
        <v>18.802743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2209.7680630000004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593.16230199999995</v>
      </c>
      <c r="L50">
        <v>417.72277300000002</v>
      </c>
      <c r="M50">
        <v>88.559200000000004</v>
      </c>
      <c r="N50">
        <v>113.707125</v>
      </c>
      <c r="O50">
        <v>59.517558000000001</v>
      </c>
      <c r="P50">
        <v>120.890528</v>
      </c>
      <c r="Q50">
        <v>10.501965999999999</v>
      </c>
      <c r="R50">
        <v>40.80471</v>
      </c>
      <c r="S50">
        <v>22.801106000000001</v>
      </c>
      <c r="T50">
        <v>0</v>
      </c>
      <c r="U50">
        <v>403.108002</v>
      </c>
      <c r="V50">
        <v>19.954698</v>
      </c>
      <c r="W50">
        <v>44.663753999999997</v>
      </c>
      <c r="X50">
        <v>141.753342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1.8525240000000001</v>
      </c>
      <c r="AF50">
        <v>8.5421119999999995</v>
      </c>
      <c r="AG50">
        <v>42.253134000000003</v>
      </c>
      <c r="AH50">
        <v>0</v>
      </c>
      <c r="AI50">
        <v>0</v>
      </c>
      <c r="AJ50">
        <v>0</v>
      </c>
      <c r="AK50">
        <v>52.526193999999997</v>
      </c>
      <c r="AL50">
        <v>1.342249</v>
      </c>
      <c r="AM50">
        <v>0</v>
      </c>
      <c r="AN50">
        <v>0.644509</v>
      </c>
      <c r="AO50">
        <v>0</v>
      </c>
      <c r="AP50">
        <v>0</v>
      </c>
      <c r="AQ50">
        <v>0</v>
      </c>
      <c r="AR50">
        <v>2.1254209999999998</v>
      </c>
      <c r="AS50">
        <v>4.5321129999999998</v>
      </c>
      <c r="AT50">
        <v>17.523296999999999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2208.4886170000004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528.76484300000004</v>
      </c>
      <c r="L51">
        <v>399.52963299999999</v>
      </c>
      <c r="M51">
        <v>88.559200000000004</v>
      </c>
      <c r="N51">
        <v>113.707125</v>
      </c>
      <c r="O51">
        <v>59.517558000000001</v>
      </c>
      <c r="P51">
        <v>120.890528</v>
      </c>
      <c r="Q51">
        <v>10.501965999999999</v>
      </c>
      <c r="R51">
        <v>40.422462000000003</v>
      </c>
      <c r="S51">
        <v>25.403110000000002</v>
      </c>
      <c r="T51">
        <v>0</v>
      </c>
      <c r="U51">
        <v>403.108002</v>
      </c>
      <c r="V51">
        <v>19.954698</v>
      </c>
      <c r="W51">
        <v>44.663753999999997</v>
      </c>
      <c r="X51">
        <v>141.753342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1.8525240000000001</v>
      </c>
      <c r="AF51">
        <v>8.5421119999999995</v>
      </c>
      <c r="AG51">
        <v>42.253134000000003</v>
      </c>
      <c r="AH51">
        <v>0</v>
      </c>
      <c r="AI51">
        <v>0</v>
      </c>
      <c r="AJ51">
        <v>0</v>
      </c>
      <c r="AK51">
        <v>52.526193999999997</v>
      </c>
      <c r="AL51">
        <v>1.342249</v>
      </c>
      <c r="AM51">
        <v>0</v>
      </c>
      <c r="AN51">
        <v>0.644509</v>
      </c>
      <c r="AO51">
        <v>0</v>
      </c>
      <c r="AP51">
        <v>0</v>
      </c>
      <c r="AQ51">
        <v>0</v>
      </c>
      <c r="AR51">
        <v>2.1254209999999998</v>
      </c>
      <c r="AS51">
        <v>4.5321129999999998</v>
      </c>
      <c r="AT51">
        <v>19.252016999999999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2129.8464939999999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476.59288600000002</v>
      </c>
      <c r="L52">
        <v>399.52963299999999</v>
      </c>
      <c r="M52">
        <v>88.559200000000004</v>
      </c>
      <c r="N52">
        <v>113.707125</v>
      </c>
      <c r="O52">
        <v>59.517558000000001</v>
      </c>
      <c r="P52">
        <v>120.890528</v>
      </c>
      <c r="Q52">
        <v>10.501965999999999</v>
      </c>
      <c r="R52">
        <v>40.422462000000003</v>
      </c>
      <c r="S52">
        <v>25.403110000000002</v>
      </c>
      <c r="T52">
        <v>0</v>
      </c>
      <c r="U52">
        <v>403.108002</v>
      </c>
      <c r="V52">
        <v>19.954698</v>
      </c>
      <c r="W52">
        <v>44.663753999999997</v>
      </c>
      <c r="X52">
        <v>141.753342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1.8525240000000001</v>
      </c>
      <c r="AF52">
        <v>8.5421119999999995</v>
      </c>
      <c r="AG52">
        <v>42.253134000000003</v>
      </c>
      <c r="AH52">
        <v>0</v>
      </c>
      <c r="AI52">
        <v>0</v>
      </c>
      <c r="AJ52">
        <v>0</v>
      </c>
      <c r="AK52">
        <v>52.526193999999997</v>
      </c>
      <c r="AL52">
        <v>1.342249</v>
      </c>
      <c r="AM52">
        <v>0</v>
      </c>
      <c r="AN52">
        <v>0.644509</v>
      </c>
      <c r="AO52">
        <v>0</v>
      </c>
      <c r="AP52">
        <v>0</v>
      </c>
      <c r="AQ52">
        <v>0</v>
      </c>
      <c r="AR52">
        <v>2.1254209999999998</v>
      </c>
      <c r="AS52">
        <v>4.5321129999999998</v>
      </c>
      <c r="AT52">
        <v>19.252016999999999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2077.6745369999999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428.46288600000003</v>
      </c>
      <c r="L53">
        <v>399.52963299999999</v>
      </c>
      <c r="M53">
        <v>88.559200000000004</v>
      </c>
      <c r="N53">
        <v>113.707125</v>
      </c>
      <c r="O53">
        <v>59.517558000000001</v>
      </c>
      <c r="P53">
        <v>120.890528</v>
      </c>
      <c r="Q53">
        <v>10.501965999999999</v>
      </c>
      <c r="R53">
        <v>37.474739</v>
      </c>
      <c r="S53">
        <v>25.403110000000002</v>
      </c>
      <c r="T53">
        <v>0</v>
      </c>
      <c r="U53">
        <v>403.108002</v>
      </c>
      <c r="V53">
        <v>19.954698</v>
      </c>
      <c r="W53">
        <v>44.663753999999997</v>
      </c>
      <c r="X53">
        <v>141.753342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1.8525240000000001</v>
      </c>
      <c r="AF53">
        <v>8.5421119999999995</v>
      </c>
      <c r="AG53">
        <v>42.253134000000003</v>
      </c>
      <c r="AH53">
        <v>0</v>
      </c>
      <c r="AI53">
        <v>0</v>
      </c>
      <c r="AJ53">
        <v>0</v>
      </c>
      <c r="AK53">
        <v>52.526193999999997</v>
      </c>
      <c r="AL53">
        <v>1.342249</v>
      </c>
      <c r="AM53">
        <v>0</v>
      </c>
      <c r="AN53">
        <v>0.644509</v>
      </c>
      <c r="AO53">
        <v>0</v>
      </c>
      <c r="AP53">
        <v>1.9729449999999999</v>
      </c>
      <c r="AQ53">
        <v>0</v>
      </c>
      <c r="AR53">
        <v>2.1254209999999998</v>
      </c>
      <c r="AS53">
        <v>4.5321129999999998</v>
      </c>
      <c r="AT53">
        <v>19.252016999999999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2028.5697589999997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365.89388600000001</v>
      </c>
      <c r="L54">
        <v>343.74446</v>
      </c>
      <c r="M54">
        <v>88.559200000000004</v>
      </c>
      <c r="N54">
        <v>113.707125</v>
      </c>
      <c r="O54">
        <v>59.517558000000001</v>
      </c>
      <c r="P54">
        <v>120.890528</v>
      </c>
      <c r="Q54">
        <v>10.501965999999999</v>
      </c>
      <c r="R54">
        <v>36.004128000000001</v>
      </c>
      <c r="S54">
        <v>17.275300999999999</v>
      </c>
      <c r="T54">
        <v>0</v>
      </c>
      <c r="U54">
        <v>403.108002</v>
      </c>
      <c r="V54">
        <v>19.954698</v>
      </c>
      <c r="W54">
        <v>44.663753999999997</v>
      </c>
      <c r="X54">
        <v>141.753342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1.8525240000000001</v>
      </c>
      <c r="AF54">
        <v>8.5421119999999995</v>
      </c>
      <c r="AG54">
        <v>42.253134000000003</v>
      </c>
      <c r="AH54">
        <v>0</v>
      </c>
      <c r="AI54">
        <v>0</v>
      </c>
      <c r="AJ54">
        <v>0</v>
      </c>
      <c r="AK54">
        <v>52.526193999999997</v>
      </c>
      <c r="AL54">
        <v>1.342249</v>
      </c>
      <c r="AM54">
        <v>0</v>
      </c>
      <c r="AN54">
        <v>0.644509</v>
      </c>
      <c r="AO54">
        <v>0</v>
      </c>
      <c r="AP54">
        <v>1.9729449999999999</v>
      </c>
      <c r="AQ54">
        <v>0</v>
      </c>
      <c r="AR54">
        <v>4.2508419999999996</v>
      </c>
      <c r="AS54">
        <v>4.5321129999999998</v>
      </c>
      <c r="AT54">
        <v>19.252016999999999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1902.7425869999997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365.89388600000001</v>
      </c>
      <c r="L55">
        <v>289.34281399999998</v>
      </c>
      <c r="M55">
        <v>88.559200000000004</v>
      </c>
      <c r="N55">
        <v>113.707125</v>
      </c>
      <c r="O55">
        <v>59.517558000000001</v>
      </c>
      <c r="P55">
        <v>120.890528</v>
      </c>
      <c r="Q55">
        <v>8.1425680000000007</v>
      </c>
      <c r="R55">
        <v>30.367816000000001</v>
      </c>
      <c r="S55">
        <v>14.50902</v>
      </c>
      <c r="T55">
        <v>0</v>
      </c>
      <c r="U55">
        <v>403.108002</v>
      </c>
      <c r="V55">
        <v>19.954698</v>
      </c>
      <c r="W55">
        <v>44.663753999999997</v>
      </c>
      <c r="X55">
        <v>141.753342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1.8525240000000001</v>
      </c>
      <c r="AF55">
        <v>8.5421119999999995</v>
      </c>
      <c r="AG55">
        <v>42.253134000000003</v>
      </c>
      <c r="AH55">
        <v>0</v>
      </c>
      <c r="AI55">
        <v>0</v>
      </c>
      <c r="AJ55">
        <v>0</v>
      </c>
      <c r="AK55">
        <v>52.526193999999997</v>
      </c>
      <c r="AL55">
        <v>2.460791</v>
      </c>
      <c r="AM55">
        <v>0</v>
      </c>
      <c r="AN55">
        <v>0.644509</v>
      </c>
      <c r="AO55">
        <v>0</v>
      </c>
      <c r="AP55">
        <v>1.9729449999999999</v>
      </c>
      <c r="AQ55">
        <v>0</v>
      </c>
      <c r="AR55">
        <v>37.194864000000003</v>
      </c>
      <c r="AS55">
        <v>4.5321129999999998</v>
      </c>
      <c r="AT55">
        <v>19.252016999999999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1871.6415139999997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365.89388600000001</v>
      </c>
      <c r="L56">
        <v>231.12026</v>
      </c>
      <c r="M56">
        <v>88.559200000000004</v>
      </c>
      <c r="N56">
        <v>113.707125</v>
      </c>
      <c r="O56">
        <v>59.517558000000001</v>
      </c>
      <c r="P56">
        <v>120.890528</v>
      </c>
      <c r="Q56">
        <v>7.3264449999999997</v>
      </c>
      <c r="R56">
        <v>22.447831999999998</v>
      </c>
      <c r="S56">
        <v>13.976952000000001</v>
      </c>
      <c r="T56">
        <v>0</v>
      </c>
      <c r="U56">
        <v>403.108002</v>
      </c>
      <c r="V56">
        <v>16.003609999999998</v>
      </c>
      <c r="W56">
        <v>44.663753999999997</v>
      </c>
      <c r="X56">
        <v>141.753342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1.8525240000000001</v>
      </c>
      <c r="AF56">
        <v>8.5421119999999995</v>
      </c>
      <c r="AG56">
        <v>42.253134000000003</v>
      </c>
      <c r="AH56">
        <v>0</v>
      </c>
      <c r="AI56">
        <v>0</v>
      </c>
      <c r="AJ56">
        <v>0</v>
      </c>
      <c r="AK56">
        <v>52.526193999999997</v>
      </c>
      <c r="AL56">
        <v>2.460791</v>
      </c>
      <c r="AM56">
        <v>0</v>
      </c>
      <c r="AN56">
        <v>0.644509</v>
      </c>
      <c r="AO56">
        <v>0</v>
      </c>
      <c r="AP56">
        <v>1.9729449999999999</v>
      </c>
      <c r="AQ56">
        <v>0</v>
      </c>
      <c r="AR56">
        <v>37.194864000000003</v>
      </c>
      <c r="AS56">
        <v>4.5321129999999998</v>
      </c>
      <c r="AT56">
        <v>19.252016999999999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1800.199697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365.89388600000001</v>
      </c>
      <c r="L57">
        <v>231.12026</v>
      </c>
      <c r="M57">
        <v>88.559200000000004</v>
      </c>
      <c r="N57">
        <v>113.707125</v>
      </c>
      <c r="O57">
        <v>59.517558000000001</v>
      </c>
      <c r="P57">
        <v>120.890528</v>
      </c>
      <c r="Q57">
        <v>8.7772760000000005</v>
      </c>
      <c r="R57">
        <v>27.576757000000001</v>
      </c>
      <c r="S57">
        <v>16.334738999999999</v>
      </c>
      <c r="T57">
        <v>0</v>
      </c>
      <c r="U57">
        <v>403.108002</v>
      </c>
      <c r="V57">
        <v>16.003609999999998</v>
      </c>
      <c r="W57">
        <v>44.663753999999997</v>
      </c>
      <c r="X57">
        <v>141.753342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1.8525240000000001</v>
      </c>
      <c r="AF57">
        <v>8.5421119999999995</v>
      </c>
      <c r="AG57">
        <v>42.253134000000003</v>
      </c>
      <c r="AH57">
        <v>0</v>
      </c>
      <c r="AI57">
        <v>0</v>
      </c>
      <c r="AJ57">
        <v>0</v>
      </c>
      <c r="AK57">
        <v>52.526193999999997</v>
      </c>
      <c r="AL57">
        <v>2.460791</v>
      </c>
      <c r="AM57">
        <v>0</v>
      </c>
      <c r="AN57">
        <v>0.644509</v>
      </c>
      <c r="AO57">
        <v>0</v>
      </c>
      <c r="AP57">
        <v>0</v>
      </c>
      <c r="AQ57">
        <v>0</v>
      </c>
      <c r="AR57">
        <v>2.1254209999999998</v>
      </c>
      <c r="AS57">
        <v>4.5321129999999998</v>
      </c>
      <c r="AT57">
        <v>19.252016999999999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1772.0948519999999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365.89388600000001</v>
      </c>
      <c r="L58">
        <v>231.12026</v>
      </c>
      <c r="M58">
        <v>88.559200000000004</v>
      </c>
      <c r="N58">
        <v>113.707125</v>
      </c>
      <c r="O58">
        <v>59.517558000000001</v>
      </c>
      <c r="P58">
        <v>120.890528</v>
      </c>
      <c r="Q58">
        <v>8.7772760000000005</v>
      </c>
      <c r="R58">
        <v>27.708729999999999</v>
      </c>
      <c r="S58">
        <v>17.275300999999999</v>
      </c>
      <c r="T58">
        <v>0</v>
      </c>
      <c r="U58">
        <v>403.108002</v>
      </c>
      <c r="V58">
        <v>16.003609999999998</v>
      </c>
      <c r="W58">
        <v>44.663753999999997</v>
      </c>
      <c r="X58">
        <v>141.753342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1.8525240000000001</v>
      </c>
      <c r="AF58">
        <v>8.5421119999999995</v>
      </c>
      <c r="AG58">
        <v>42.253134000000003</v>
      </c>
      <c r="AH58">
        <v>0</v>
      </c>
      <c r="AI58">
        <v>0</v>
      </c>
      <c r="AJ58">
        <v>0</v>
      </c>
      <c r="AK58">
        <v>52.526193999999997</v>
      </c>
      <c r="AL58">
        <v>2.460791</v>
      </c>
      <c r="AM58">
        <v>0</v>
      </c>
      <c r="AN58">
        <v>0.644509</v>
      </c>
      <c r="AO58">
        <v>0</v>
      </c>
      <c r="AP58">
        <v>0</v>
      </c>
      <c r="AQ58">
        <v>0</v>
      </c>
      <c r="AR58">
        <v>2.1254209999999998</v>
      </c>
      <c r="AS58">
        <v>4.5321129999999998</v>
      </c>
      <c r="AT58">
        <v>19.252016999999999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1773.1673869999997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365.89388600000001</v>
      </c>
      <c r="L59">
        <v>231.12026</v>
      </c>
      <c r="M59">
        <v>88.559200000000004</v>
      </c>
      <c r="N59">
        <v>113.707125</v>
      </c>
      <c r="O59">
        <v>59.517558000000001</v>
      </c>
      <c r="P59">
        <v>120.890528</v>
      </c>
      <c r="Q59">
        <v>8.7772760000000005</v>
      </c>
      <c r="R59">
        <v>27.708729999999999</v>
      </c>
      <c r="S59">
        <v>17.275300999999999</v>
      </c>
      <c r="T59">
        <v>0</v>
      </c>
      <c r="U59">
        <v>403.108002</v>
      </c>
      <c r="V59">
        <v>16.003609999999998</v>
      </c>
      <c r="W59">
        <v>44.663753999999997</v>
      </c>
      <c r="X59">
        <v>141.753342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1.8525240000000001</v>
      </c>
      <c r="AF59">
        <v>8.5421119999999995</v>
      </c>
      <c r="AG59">
        <v>42.253134000000003</v>
      </c>
      <c r="AH59">
        <v>0</v>
      </c>
      <c r="AI59">
        <v>0</v>
      </c>
      <c r="AJ59">
        <v>0</v>
      </c>
      <c r="AK59">
        <v>52.526193999999997</v>
      </c>
      <c r="AL59">
        <v>2.460791</v>
      </c>
      <c r="AM59">
        <v>0</v>
      </c>
      <c r="AN59">
        <v>0.644509</v>
      </c>
      <c r="AO59">
        <v>0</v>
      </c>
      <c r="AP59">
        <v>0</v>
      </c>
      <c r="AQ59">
        <v>13.644855</v>
      </c>
      <c r="AR59">
        <v>2.1254209999999998</v>
      </c>
      <c r="AS59">
        <v>4.5321129999999998</v>
      </c>
      <c r="AT59">
        <v>19.252016999999999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1786.8122419999997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365.89388600000001</v>
      </c>
      <c r="L60">
        <v>231.12026</v>
      </c>
      <c r="M60">
        <v>88.559200000000004</v>
      </c>
      <c r="N60">
        <v>113.707125</v>
      </c>
      <c r="O60">
        <v>59.517558000000001</v>
      </c>
      <c r="P60">
        <v>120.890528</v>
      </c>
      <c r="Q60">
        <v>8.7772760000000005</v>
      </c>
      <c r="R60">
        <v>27.708729999999999</v>
      </c>
      <c r="S60">
        <v>17.275300999999999</v>
      </c>
      <c r="T60">
        <v>0</v>
      </c>
      <c r="U60">
        <v>403.108002</v>
      </c>
      <c r="V60">
        <v>16.003609999999998</v>
      </c>
      <c r="W60">
        <v>44.663753999999997</v>
      </c>
      <c r="X60">
        <v>141.753342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1.8525240000000001</v>
      </c>
      <c r="AF60">
        <v>8.5421119999999995</v>
      </c>
      <c r="AG60">
        <v>42.253134000000003</v>
      </c>
      <c r="AH60">
        <v>0</v>
      </c>
      <c r="AI60">
        <v>0</v>
      </c>
      <c r="AJ60">
        <v>0</v>
      </c>
      <c r="AK60">
        <v>52.526193999999997</v>
      </c>
      <c r="AL60">
        <v>2.460791</v>
      </c>
      <c r="AM60">
        <v>0</v>
      </c>
      <c r="AN60">
        <v>0.644509</v>
      </c>
      <c r="AO60">
        <v>0</v>
      </c>
      <c r="AP60">
        <v>0</v>
      </c>
      <c r="AQ60">
        <v>13.644855</v>
      </c>
      <c r="AR60">
        <v>2.1254209999999998</v>
      </c>
      <c r="AS60">
        <v>4.5321129999999998</v>
      </c>
      <c r="AT60">
        <v>19.252016999999999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1786.8122419999997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365.89388600000001</v>
      </c>
      <c r="L61">
        <v>231.12026</v>
      </c>
      <c r="M61">
        <v>88.559200000000004</v>
      </c>
      <c r="N61">
        <v>113.707125</v>
      </c>
      <c r="O61">
        <v>59.517558000000001</v>
      </c>
      <c r="P61">
        <v>120.890528</v>
      </c>
      <c r="Q61">
        <v>8.7772760000000005</v>
      </c>
      <c r="R61">
        <v>27.708729999999999</v>
      </c>
      <c r="S61">
        <v>17.275300999999999</v>
      </c>
      <c r="T61">
        <v>0</v>
      </c>
      <c r="U61">
        <v>403.108002</v>
      </c>
      <c r="V61">
        <v>16.003609999999998</v>
      </c>
      <c r="W61">
        <v>44.663753999999997</v>
      </c>
      <c r="X61">
        <v>141.753342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1.8525240000000001</v>
      </c>
      <c r="AF61">
        <v>8.5421119999999995</v>
      </c>
      <c r="AG61">
        <v>42.253134000000003</v>
      </c>
      <c r="AH61">
        <v>0</v>
      </c>
      <c r="AI61">
        <v>0</v>
      </c>
      <c r="AJ61">
        <v>0</v>
      </c>
      <c r="AK61">
        <v>52.526193999999997</v>
      </c>
      <c r="AL61">
        <v>2.460791</v>
      </c>
      <c r="AM61">
        <v>0</v>
      </c>
      <c r="AN61">
        <v>0.644509</v>
      </c>
      <c r="AO61">
        <v>0</v>
      </c>
      <c r="AP61">
        <v>0</v>
      </c>
      <c r="AQ61">
        <v>13.644855</v>
      </c>
      <c r="AR61">
        <v>2.1254209999999998</v>
      </c>
      <c r="AS61">
        <v>23.825966999999999</v>
      </c>
      <c r="AT61">
        <v>19.252016999999999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1806.1060959999998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365.89388600000001</v>
      </c>
      <c r="L62">
        <v>231.12026</v>
      </c>
      <c r="M62">
        <v>88.559200000000004</v>
      </c>
      <c r="N62">
        <v>113.707125</v>
      </c>
      <c r="O62">
        <v>59.517558000000001</v>
      </c>
      <c r="P62">
        <v>120.890528</v>
      </c>
      <c r="Q62">
        <v>8.7772760000000005</v>
      </c>
      <c r="R62">
        <v>27.708729999999999</v>
      </c>
      <c r="S62">
        <v>17.275300999999999</v>
      </c>
      <c r="T62">
        <v>0</v>
      </c>
      <c r="U62">
        <v>403.108002</v>
      </c>
      <c r="V62">
        <v>16.003609999999998</v>
      </c>
      <c r="W62">
        <v>44.663753999999997</v>
      </c>
      <c r="X62">
        <v>141.753342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1.8525240000000001</v>
      </c>
      <c r="AF62">
        <v>8.5421119999999995</v>
      </c>
      <c r="AG62">
        <v>42.253134000000003</v>
      </c>
      <c r="AH62">
        <v>0</v>
      </c>
      <c r="AI62">
        <v>0</v>
      </c>
      <c r="AJ62">
        <v>0</v>
      </c>
      <c r="AK62">
        <v>52.526193999999997</v>
      </c>
      <c r="AL62">
        <v>2.460791</v>
      </c>
      <c r="AM62">
        <v>0</v>
      </c>
      <c r="AN62">
        <v>0.644509</v>
      </c>
      <c r="AO62">
        <v>0</v>
      </c>
      <c r="AP62">
        <v>0</v>
      </c>
      <c r="AQ62">
        <v>27.289709999999999</v>
      </c>
      <c r="AR62">
        <v>2.1254209999999998</v>
      </c>
      <c r="AS62">
        <v>23.825966999999999</v>
      </c>
      <c r="AT62">
        <v>19.252016999999999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1819.7509509999998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365.89388600000001</v>
      </c>
      <c r="L63">
        <v>231.12026</v>
      </c>
      <c r="M63">
        <v>88.559200000000004</v>
      </c>
      <c r="N63">
        <v>113.707125</v>
      </c>
      <c r="O63">
        <v>59.517558000000001</v>
      </c>
      <c r="P63">
        <v>120.890528</v>
      </c>
      <c r="Q63">
        <v>8.7772760000000005</v>
      </c>
      <c r="R63">
        <v>27.708729999999999</v>
      </c>
      <c r="S63">
        <v>17.275300999999999</v>
      </c>
      <c r="T63">
        <v>0</v>
      </c>
      <c r="U63">
        <v>403.108002</v>
      </c>
      <c r="V63">
        <v>16.003609999999998</v>
      </c>
      <c r="W63">
        <v>44.663753999999997</v>
      </c>
      <c r="X63">
        <v>141.753342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1.8525240000000001</v>
      </c>
      <c r="AF63">
        <v>8.5421119999999995</v>
      </c>
      <c r="AG63">
        <v>42.253134000000003</v>
      </c>
      <c r="AH63">
        <v>0</v>
      </c>
      <c r="AI63">
        <v>0</v>
      </c>
      <c r="AJ63">
        <v>0</v>
      </c>
      <c r="AK63">
        <v>52.526193999999997</v>
      </c>
      <c r="AL63">
        <v>2.460791</v>
      </c>
      <c r="AM63">
        <v>0</v>
      </c>
      <c r="AN63">
        <v>0.644509</v>
      </c>
      <c r="AO63">
        <v>0</v>
      </c>
      <c r="AP63">
        <v>0</v>
      </c>
      <c r="AQ63">
        <v>27.289709999999999</v>
      </c>
      <c r="AR63">
        <v>2.1254209999999998</v>
      </c>
      <c r="AS63">
        <v>23.825966999999999</v>
      </c>
      <c r="AT63">
        <v>19.252016999999999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1819.7509509999998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365.89388600000001</v>
      </c>
      <c r="L64">
        <v>231.12026</v>
      </c>
      <c r="M64">
        <v>88.559200000000004</v>
      </c>
      <c r="N64">
        <v>113.707125</v>
      </c>
      <c r="O64">
        <v>59.517558000000001</v>
      </c>
      <c r="P64">
        <v>120.890528</v>
      </c>
      <c r="Q64">
        <v>8.7772760000000005</v>
      </c>
      <c r="R64">
        <v>27.708729999999999</v>
      </c>
      <c r="S64">
        <v>17.275300999999999</v>
      </c>
      <c r="T64">
        <v>0</v>
      </c>
      <c r="U64">
        <v>403.108002</v>
      </c>
      <c r="V64">
        <v>16.003609999999998</v>
      </c>
      <c r="W64">
        <v>44.663753999999997</v>
      </c>
      <c r="X64">
        <v>141.753342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1.8525240000000001</v>
      </c>
      <c r="AF64">
        <v>8.5421119999999995</v>
      </c>
      <c r="AG64">
        <v>42.253134000000003</v>
      </c>
      <c r="AH64">
        <v>0</v>
      </c>
      <c r="AI64">
        <v>0</v>
      </c>
      <c r="AJ64">
        <v>0</v>
      </c>
      <c r="AK64">
        <v>52.526193999999997</v>
      </c>
      <c r="AL64">
        <v>2.460791</v>
      </c>
      <c r="AM64">
        <v>0</v>
      </c>
      <c r="AN64">
        <v>0.644509</v>
      </c>
      <c r="AO64">
        <v>0</v>
      </c>
      <c r="AP64">
        <v>0</v>
      </c>
      <c r="AQ64">
        <v>40.934564999999999</v>
      </c>
      <c r="AR64">
        <v>2.1254209999999998</v>
      </c>
      <c r="AS64">
        <v>23.825966999999999</v>
      </c>
      <c r="AT64">
        <v>19.252016999999999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1833.3958059999998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365.89388600000001</v>
      </c>
      <c r="L65">
        <v>285.98845999999998</v>
      </c>
      <c r="M65">
        <v>88.559200000000004</v>
      </c>
      <c r="N65">
        <v>113.707125</v>
      </c>
      <c r="O65">
        <v>59.517558000000001</v>
      </c>
      <c r="P65">
        <v>120.890528</v>
      </c>
      <c r="Q65">
        <v>8.7772760000000005</v>
      </c>
      <c r="R65">
        <v>27.708729999999999</v>
      </c>
      <c r="S65">
        <v>17.275300999999999</v>
      </c>
      <c r="T65">
        <v>0</v>
      </c>
      <c r="U65">
        <v>403.108002</v>
      </c>
      <c r="V65">
        <v>16.003609999999998</v>
      </c>
      <c r="W65">
        <v>44.663753999999997</v>
      </c>
      <c r="X65">
        <v>141.753342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1.8525240000000001</v>
      </c>
      <c r="AF65">
        <v>8.5421119999999995</v>
      </c>
      <c r="AG65">
        <v>42.253134000000003</v>
      </c>
      <c r="AH65">
        <v>0</v>
      </c>
      <c r="AI65">
        <v>0</v>
      </c>
      <c r="AJ65">
        <v>0</v>
      </c>
      <c r="AK65">
        <v>52.526193999999997</v>
      </c>
      <c r="AL65">
        <v>2.460791</v>
      </c>
      <c r="AM65">
        <v>0</v>
      </c>
      <c r="AN65">
        <v>0.791825</v>
      </c>
      <c r="AO65">
        <v>0</v>
      </c>
      <c r="AP65">
        <v>0</v>
      </c>
      <c r="AQ65">
        <v>40.934564999999999</v>
      </c>
      <c r="AR65">
        <v>2.1254209999999998</v>
      </c>
      <c r="AS65">
        <v>5.1795580000000001</v>
      </c>
      <c r="AT65">
        <v>19.252016999999999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1869.764913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365.89388600000001</v>
      </c>
      <c r="L66">
        <v>285.98845999999998</v>
      </c>
      <c r="M66">
        <v>88.559200000000004</v>
      </c>
      <c r="N66">
        <v>113.707125</v>
      </c>
      <c r="O66">
        <v>59.517558000000001</v>
      </c>
      <c r="P66">
        <v>120.890528</v>
      </c>
      <c r="Q66">
        <v>8.7772760000000005</v>
      </c>
      <c r="R66">
        <v>27.708729999999999</v>
      </c>
      <c r="S66">
        <v>17.275300999999999</v>
      </c>
      <c r="T66">
        <v>0</v>
      </c>
      <c r="U66">
        <v>403.108002</v>
      </c>
      <c r="V66">
        <v>16.003609999999998</v>
      </c>
      <c r="W66">
        <v>44.663753999999997</v>
      </c>
      <c r="X66">
        <v>141.753342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1.8525240000000001</v>
      </c>
      <c r="AF66">
        <v>8.5421119999999995</v>
      </c>
      <c r="AG66">
        <v>42.253134000000003</v>
      </c>
      <c r="AH66">
        <v>0</v>
      </c>
      <c r="AI66">
        <v>0</v>
      </c>
      <c r="AJ66">
        <v>0</v>
      </c>
      <c r="AK66">
        <v>52.526193999999997</v>
      </c>
      <c r="AL66">
        <v>2.460791</v>
      </c>
      <c r="AM66">
        <v>0</v>
      </c>
      <c r="AN66">
        <v>0.791825</v>
      </c>
      <c r="AO66">
        <v>0</v>
      </c>
      <c r="AP66">
        <v>0</v>
      </c>
      <c r="AQ66">
        <v>40.934564999999999</v>
      </c>
      <c r="AR66">
        <v>2.1254209999999998</v>
      </c>
      <c r="AS66">
        <v>4.5321129999999998</v>
      </c>
      <c r="AT66">
        <v>19.252016999999999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1869.1174679999999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435.68238600000001</v>
      </c>
      <c r="L67">
        <v>288.18646100000001</v>
      </c>
      <c r="M67">
        <v>88.559200000000004</v>
      </c>
      <c r="N67">
        <v>113.707125</v>
      </c>
      <c r="O67">
        <v>59.517558000000001</v>
      </c>
      <c r="P67">
        <v>120.890528</v>
      </c>
      <c r="Q67">
        <v>10.501965999999999</v>
      </c>
      <c r="R67">
        <v>36.004128000000001</v>
      </c>
      <c r="S67">
        <v>22.656715999999999</v>
      </c>
      <c r="T67">
        <v>0</v>
      </c>
      <c r="U67">
        <v>403.108002</v>
      </c>
      <c r="V67">
        <v>19.954698</v>
      </c>
      <c r="W67">
        <v>44.663753999999997</v>
      </c>
      <c r="X67">
        <v>141.753342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1.8525240000000001</v>
      </c>
      <c r="AF67">
        <v>8.5421119999999995</v>
      </c>
      <c r="AG67">
        <v>42.253134000000003</v>
      </c>
      <c r="AH67">
        <v>0</v>
      </c>
      <c r="AI67">
        <v>0</v>
      </c>
      <c r="AJ67">
        <v>0</v>
      </c>
      <c r="AK67">
        <v>52.526193999999997</v>
      </c>
      <c r="AL67">
        <v>2.460791</v>
      </c>
      <c r="AM67">
        <v>0</v>
      </c>
      <c r="AN67">
        <v>0.791825</v>
      </c>
      <c r="AO67">
        <v>0</v>
      </c>
      <c r="AP67">
        <v>0</v>
      </c>
      <c r="AQ67">
        <v>40.934564999999999</v>
      </c>
      <c r="AR67">
        <v>2.1254209999999998</v>
      </c>
      <c r="AS67">
        <v>4.5321129999999998</v>
      </c>
      <c r="AT67">
        <v>19.252016999999999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1960.4565599999999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505.47088600000001</v>
      </c>
      <c r="L68">
        <v>345.94246099999998</v>
      </c>
      <c r="M68">
        <v>88.559200000000004</v>
      </c>
      <c r="N68">
        <v>113.707125</v>
      </c>
      <c r="O68">
        <v>59.517558000000001</v>
      </c>
      <c r="P68">
        <v>120.890528</v>
      </c>
      <c r="Q68">
        <v>10.501965999999999</v>
      </c>
      <c r="R68">
        <v>39.884053000000002</v>
      </c>
      <c r="S68">
        <v>22.656715999999999</v>
      </c>
      <c r="T68">
        <v>0</v>
      </c>
      <c r="U68">
        <v>403.108002</v>
      </c>
      <c r="V68">
        <v>19.954698</v>
      </c>
      <c r="W68">
        <v>44.663753999999997</v>
      </c>
      <c r="X68">
        <v>141.753342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1.8525240000000001</v>
      </c>
      <c r="AF68">
        <v>8.5421119999999995</v>
      </c>
      <c r="AG68">
        <v>42.253134000000003</v>
      </c>
      <c r="AH68">
        <v>0</v>
      </c>
      <c r="AI68">
        <v>0</v>
      </c>
      <c r="AJ68">
        <v>0</v>
      </c>
      <c r="AK68">
        <v>52.526193999999997</v>
      </c>
      <c r="AL68">
        <v>2.460791</v>
      </c>
      <c r="AM68">
        <v>0</v>
      </c>
      <c r="AN68">
        <v>0.791825</v>
      </c>
      <c r="AO68">
        <v>0</v>
      </c>
      <c r="AP68">
        <v>0</v>
      </c>
      <c r="AQ68">
        <v>40.934564999999999</v>
      </c>
      <c r="AR68">
        <v>2.1254209999999998</v>
      </c>
      <c r="AS68">
        <v>4.5321129999999998</v>
      </c>
      <c r="AT68">
        <v>19.252016999999999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2091.8809849999998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582.84484699999996</v>
      </c>
      <c r="L69">
        <v>399.43337300000002</v>
      </c>
      <c r="M69">
        <v>88.559200000000004</v>
      </c>
      <c r="N69">
        <v>113.707125</v>
      </c>
      <c r="O69">
        <v>59.517558000000001</v>
      </c>
      <c r="P69">
        <v>120.890528</v>
      </c>
      <c r="Q69">
        <v>10.501965999999999</v>
      </c>
      <c r="R69">
        <v>40.80471</v>
      </c>
      <c r="S69">
        <v>25.403110000000002</v>
      </c>
      <c r="T69">
        <v>0</v>
      </c>
      <c r="U69">
        <v>403.108002</v>
      </c>
      <c r="V69">
        <v>19.954698</v>
      </c>
      <c r="W69">
        <v>44.663753999999997</v>
      </c>
      <c r="X69">
        <v>141.753342</v>
      </c>
      <c r="Y69">
        <v>0</v>
      </c>
      <c r="Z69">
        <v>0</v>
      </c>
      <c r="AA69">
        <v>0</v>
      </c>
      <c r="AB69">
        <v>3.2078639999999998</v>
      </c>
      <c r="AC69">
        <v>0</v>
      </c>
      <c r="AD69">
        <v>0</v>
      </c>
      <c r="AE69">
        <v>15.862543000000001</v>
      </c>
      <c r="AF69">
        <v>8.5421119999999995</v>
      </c>
      <c r="AG69">
        <v>42.253134000000003</v>
      </c>
      <c r="AH69">
        <v>22.516079999999999</v>
      </c>
      <c r="AI69">
        <v>0</v>
      </c>
      <c r="AJ69">
        <v>0</v>
      </c>
      <c r="AK69">
        <v>52.526193999999997</v>
      </c>
      <c r="AL69">
        <v>2.460791</v>
      </c>
      <c r="AM69">
        <v>0</v>
      </c>
      <c r="AN69">
        <v>0.791825</v>
      </c>
      <c r="AO69">
        <v>0</v>
      </c>
      <c r="AP69">
        <v>0.123309</v>
      </c>
      <c r="AQ69">
        <v>40.934564999999999</v>
      </c>
      <c r="AR69">
        <v>3.8257569999999999</v>
      </c>
      <c r="AS69">
        <v>4.5321129999999998</v>
      </c>
      <c r="AT69">
        <v>19.252016999999999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2267.9705169999997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647.99199799999997</v>
      </c>
      <c r="L70">
        <v>419.14965899999999</v>
      </c>
      <c r="M70">
        <v>88.559200000000004</v>
      </c>
      <c r="N70">
        <v>113.707125</v>
      </c>
      <c r="O70">
        <v>59.517558000000001</v>
      </c>
      <c r="P70">
        <v>120.890528</v>
      </c>
      <c r="Q70">
        <v>10.501965999999999</v>
      </c>
      <c r="R70">
        <v>40.80471</v>
      </c>
      <c r="S70">
        <v>25.403110000000002</v>
      </c>
      <c r="T70">
        <v>0</v>
      </c>
      <c r="U70">
        <v>403.108002</v>
      </c>
      <c r="V70">
        <v>19.954698</v>
      </c>
      <c r="W70">
        <v>44.663753999999997</v>
      </c>
      <c r="X70">
        <v>141.753342</v>
      </c>
      <c r="Y70">
        <v>0</v>
      </c>
      <c r="Z70">
        <v>0</v>
      </c>
      <c r="AA70">
        <v>0</v>
      </c>
      <c r="AB70">
        <v>12.677481</v>
      </c>
      <c r="AC70">
        <v>0</v>
      </c>
      <c r="AD70">
        <v>0</v>
      </c>
      <c r="AE70">
        <v>15.862543000000001</v>
      </c>
      <c r="AF70">
        <v>8.5421119999999995</v>
      </c>
      <c r="AG70">
        <v>42.253134000000003</v>
      </c>
      <c r="AH70">
        <v>42.388572000000003</v>
      </c>
      <c r="AI70">
        <v>0</v>
      </c>
      <c r="AJ70">
        <v>0</v>
      </c>
      <c r="AK70">
        <v>52.526193999999997</v>
      </c>
      <c r="AL70">
        <v>2.460791</v>
      </c>
      <c r="AM70">
        <v>0</v>
      </c>
      <c r="AN70">
        <v>0.791825</v>
      </c>
      <c r="AO70">
        <v>0</v>
      </c>
      <c r="AP70">
        <v>0.123309</v>
      </c>
      <c r="AQ70">
        <v>40.934564999999999</v>
      </c>
      <c r="AR70">
        <v>3.8257569999999999</v>
      </c>
      <c r="AS70">
        <v>4.5321129999999998</v>
      </c>
      <c r="AT70">
        <v>19.252016999999999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2382.1760629999999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654.07697800000005</v>
      </c>
      <c r="L71">
        <v>419.14973099999997</v>
      </c>
      <c r="M71">
        <v>88.559200000000004</v>
      </c>
      <c r="N71">
        <v>113.707125</v>
      </c>
      <c r="O71">
        <v>59.517558000000001</v>
      </c>
      <c r="P71">
        <v>120.890528</v>
      </c>
      <c r="Q71">
        <v>10.501965999999999</v>
      </c>
      <c r="R71">
        <v>40.80471</v>
      </c>
      <c r="S71">
        <v>25.403110000000002</v>
      </c>
      <c r="T71">
        <v>0</v>
      </c>
      <c r="U71">
        <v>403.108002</v>
      </c>
      <c r="V71">
        <v>19.954698</v>
      </c>
      <c r="W71">
        <v>44.663753999999997</v>
      </c>
      <c r="X71">
        <v>141.753342</v>
      </c>
      <c r="Y71">
        <v>0</v>
      </c>
      <c r="Z71">
        <v>0</v>
      </c>
      <c r="AA71">
        <v>10.342174</v>
      </c>
      <c r="AB71">
        <v>12.677481</v>
      </c>
      <c r="AC71">
        <v>0</v>
      </c>
      <c r="AD71">
        <v>0</v>
      </c>
      <c r="AE71">
        <v>15.862543000000001</v>
      </c>
      <c r="AF71">
        <v>17.084225</v>
      </c>
      <c r="AG71">
        <v>42.253134000000003</v>
      </c>
      <c r="AH71">
        <v>67.457082999999997</v>
      </c>
      <c r="AI71">
        <v>0</v>
      </c>
      <c r="AJ71">
        <v>0</v>
      </c>
      <c r="AK71">
        <v>52.526193999999997</v>
      </c>
      <c r="AL71">
        <v>12.303953</v>
      </c>
      <c r="AM71">
        <v>0</v>
      </c>
      <c r="AN71">
        <v>0.791825</v>
      </c>
      <c r="AO71">
        <v>0</v>
      </c>
      <c r="AP71">
        <v>0.123309</v>
      </c>
      <c r="AQ71">
        <v>40.934564999999999</v>
      </c>
      <c r="AR71">
        <v>7.7577860000000003</v>
      </c>
      <c r="AS71">
        <v>4.5321129999999998</v>
      </c>
      <c r="AT71">
        <v>19.252016999999999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2445.9891039999998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654.07697800000005</v>
      </c>
      <c r="L72">
        <v>419.14973099999997</v>
      </c>
      <c r="M72">
        <v>88.559200000000004</v>
      </c>
      <c r="N72">
        <v>113.707125</v>
      </c>
      <c r="O72">
        <v>59.517558000000001</v>
      </c>
      <c r="P72">
        <v>120.890528</v>
      </c>
      <c r="Q72">
        <v>10.501965999999999</v>
      </c>
      <c r="R72">
        <v>40.80471</v>
      </c>
      <c r="S72">
        <v>25.403110000000002</v>
      </c>
      <c r="T72">
        <v>0</v>
      </c>
      <c r="U72">
        <v>403.108002</v>
      </c>
      <c r="V72">
        <v>19.954698</v>
      </c>
      <c r="W72">
        <v>44.663753999999997</v>
      </c>
      <c r="X72">
        <v>141.753342</v>
      </c>
      <c r="Y72">
        <v>0</v>
      </c>
      <c r="Z72">
        <v>1.0588599999999999</v>
      </c>
      <c r="AA72">
        <v>15.20908</v>
      </c>
      <c r="AB72">
        <v>12.677481</v>
      </c>
      <c r="AC72">
        <v>0</v>
      </c>
      <c r="AD72">
        <v>8.2653649999999992</v>
      </c>
      <c r="AE72">
        <v>15.862543000000001</v>
      </c>
      <c r="AF72">
        <v>25.626336999999999</v>
      </c>
      <c r="AG72">
        <v>42.253134000000003</v>
      </c>
      <c r="AH72">
        <v>90.064321000000007</v>
      </c>
      <c r="AI72">
        <v>0</v>
      </c>
      <c r="AJ72">
        <v>0</v>
      </c>
      <c r="AK72">
        <v>52.526193999999997</v>
      </c>
      <c r="AL72">
        <v>12.303953</v>
      </c>
      <c r="AM72">
        <v>5.0812569999999999</v>
      </c>
      <c r="AN72">
        <v>0.791825</v>
      </c>
      <c r="AO72">
        <v>0</v>
      </c>
      <c r="AP72">
        <v>0.123309</v>
      </c>
      <c r="AQ72">
        <v>40.934564999999999</v>
      </c>
      <c r="AR72">
        <v>7.7577860000000003</v>
      </c>
      <c r="AS72">
        <v>4.5321129999999998</v>
      </c>
      <c r="AT72">
        <v>19.252016999999999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2496.4108420000002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654.07697800000005</v>
      </c>
      <c r="L73">
        <v>419.14973099999997</v>
      </c>
      <c r="M73">
        <v>88.559200000000004</v>
      </c>
      <c r="N73">
        <v>113.707125</v>
      </c>
      <c r="O73">
        <v>59.517558000000001</v>
      </c>
      <c r="P73">
        <v>120.890528</v>
      </c>
      <c r="Q73">
        <v>10.501965999999999</v>
      </c>
      <c r="R73">
        <v>40.80471</v>
      </c>
      <c r="S73">
        <v>25.403110000000002</v>
      </c>
      <c r="T73">
        <v>0</v>
      </c>
      <c r="U73">
        <v>403.108002</v>
      </c>
      <c r="V73">
        <v>19.954698</v>
      </c>
      <c r="W73">
        <v>44.663753999999997</v>
      </c>
      <c r="X73">
        <v>141.753342</v>
      </c>
      <c r="Y73">
        <v>0</v>
      </c>
      <c r="Z73">
        <v>18.830766000000001</v>
      </c>
      <c r="AA73">
        <v>40.571742</v>
      </c>
      <c r="AB73">
        <v>25.354960999999999</v>
      </c>
      <c r="AC73">
        <v>0</v>
      </c>
      <c r="AD73">
        <v>17.548005</v>
      </c>
      <c r="AE73">
        <v>31.725086000000001</v>
      </c>
      <c r="AF73">
        <v>34.16845</v>
      </c>
      <c r="AG73">
        <v>42.253134000000003</v>
      </c>
      <c r="AH73">
        <v>90.064321000000007</v>
      </c>
      <c r="AI73">
        <v>0</v>
      </c>
      <c r="AJ73">
        <v>0</v>
      </c>
      <c r="AK73">
        <v>52.526193999999997</v>
      </c>
      <c r="AL73">
        <v>53.689978000000004</v>
      </c>
      <c r="AM73">
        <v>10.162515000000001</v>
      </c>
      <c r="AN73">
        <v>0.791825</v>
      </c>
      <c r="AO73">
        <v>0</v>
      </c>
      <c r="AP73">
        <v>0.123309</v>
      </c>
      <c r="AQ73">
        <v>40.934564999999999</v>
      </c>
      <c r="AR73">
        <v>4.144571</v>
      </c>
      <c r="AS73">
        <v>4.5321129999999998</v>
      </c>
      <c r="AT73">
        <v>19.252016999999999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2628.7642539999993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654.07697800000005</v>
      </c>
      <c r="L74">
        <v>419.14973099999997</v>
      </c>
      <c r="M74">
        <v>88.559200000000004</v>
      </c>
      <c r="N74">
        <v>113.707125</v>
      </c>
      <c r="O74">
        <v>59.517558000000001</v>
      </c>
      <c r="P74">
        <v>120.890528</v>
      </c>
      <c r="Q74">
        <v>10.501965999999999</v>
      </c>
      <c r="R74">
        <v>40.80471</v>
      </c>
      <c r="S74">
        <v>25.403110000000002</v>
      </c>
      <c r="T74">
        <v>0</v>
      </c>
      <c r="U74">
        <v>403.108002</v>
      </c>
      <c r="V74">
        <v>19.954698</v>
      </c>
      <c r="W74">
        <v>44.663753999999997</v>
      </c>
      <c r="X74">
        <v>141.753342</v>
      </c>
      <c r="Y74">
        <v>0</v>
      </c>
      <c r="Z74">
        <v>18.830766000000001</v>
      </c>
      <c r="AA74">
        <v>40.571742</v>
      </c>
      <c r="AB74">
        <v>25.354960999999999</v>
      </c>
      <c r="AC74">
        <v>0</v>
      </c>
      <c r="AD74">
        <v>25.431892000000001</v>
      </c>
      <c r="AE74">
        <v>31.725086000000001</v>
      </c>
      <c r="AF74">
        <v>34.16845</v>
      </c>
      <c r="AG74">
        <v>42.253134000000003</v>
      </c>
      <c r="AH74">
        <v>90.064321000000007</v>
      </c>
      <c r="AI74">
        <v>0</v>
      </c>
      <c r="AJ74">
        <v>0</v>
      </c>
      <c r="AK74">
        <v>52.526193999999997</v>
      </c>
      <c r="AL74">
        <v>53.689978000000004</v>
      </c>
      <c r="AM74">
        <v>15.212977</v>
      </c>
      <c r="AN74">
        <v>0.791825</v>
      </c>
      <c r="AO74">
        <v>0</v>
      </c>
      <c r="AP74">
        <v>0.123309</v>
      </c>
      <c r="AQ74">
        <v>40.934564999999999</v>
      </c>
      <c r="AR74">
        <v>4.144571</v>
      </c>
      <c r="AS74">
        <v>4.5321129999999998</v>
      </c>
      <c r="AT74">
        <v>19.252016999999999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2641.6986029999994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654.07697800000005</v>
      </c>
      <c r="L75">
        <v>419.14973099999997</v>
      </c>
      <c r="M75">
        <v>88.559200000000004</v>
      </c>
      <c r="N75">
        <v>113.707125</v>
      </c>
      <c r="O75">
        <v>59.517558000000001</v>
      </c>
      <c r="P75">
        <v>120.890528</v>
      </c>
      <c r="Q75">
        <v>10.501965999999999</v>
      </c>
      <c r="R75">
        <v>40.80471</v>
      </c>
      <c r="S75">
        <v>25.403110000000002</v>
      </c>
      <c r="T75">
        <v>0</v>
      </c>
      <c r="U75">
        <v>403.108002</v>
      </c>
      <c r="V75">
        <v>19.954698</v>
      </c>
      <c r="W75">
        <v>44.663753999999997</v>
      </c>
      <c r="X75">
        <v>141.753342</v>
      </c>
      <c r="Y75">
        <v>0</v>
      </c>
      <c r="Z75">
        <v>14.682153</v>
      </c>
      <c r="AA75">
        <v>40.571742</v>
      </c>
      <c r="AB75">
        <v>25.354960999999999</v>
      </c>
      <c r="AC75">
        <v>0</v>
      </c>
      <c r="AD75">
        <v>25.431892000000001</v>
      </c>
      <c r="AE75">
        <v>31.725086000000001</v>
      </c>
      <c r="AF75">
        <v>34.16845</v>
      </c>
      <c r="AG75">
        <v>42.253134000000003</v>
      </c>
      <c r="AH75">
        <v>90.064321000000007</v>
      </c>
      <c r="AI75">
        <v>0</v>
      </c>
      <c r="AJ75">
        <v>0</v>
      </c>
      <c r="AK75">
        <v>52.526193999999997</v>
      </c>
      <c r="AL75">
        <v>53.689978000000004</v>
      </c>
      <c r="AM75">
        <v>15.212977</v>
      </c>
      <c r="AN75">
        <v>0.791825</v>
      </c>
      <c r="AO75">
        <v>0</v>
      </c>
      <c r="AP75">
        <v>0.123309</v>
      </c>
      <c r="AQ75">
        <v>40.934564999999999</v>
      </c>
      <c r="AR75">
        <v>12.752525</v>
      </c>
      <c r="AS75">
        <v>4.5321129999999998</v>
      </c>
      <c r="AT75">
        <v>19.252016999999999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2646.1579439999996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654.07697800000005</v>
      </c>
      <c r="L76">
        <v>419.14973099999997</v>
      </c>
      <c r="M76">
        <v>88.559200000000004</v>
      </c>
      <c r="N76">
        <v>113.707125</v>
      </c>
      <c r="O76">
        <v>59.517558000000001</v>
      </c>
      <c r="P76">
        <v>120.890528</v>
      </c>
      <c r="Q76">
        <v>10.501965999999999</v>
      </c>
      <c r="R76">
        <v>40.80471</v>
      </c>
      <c r="S76">
        <v>25.403110000000002</v>
      </c>
      <c r="T76">
        <v>0</v>
      </c>
      <c r="U76">
        <v>403.108002</v>
      </c>
      <c r="V76">
        <v>19.954698</v>
      </c>
      <c r="W76">
        <v>44.663753999999997</v>
      </c>
      <c r="X76">
        <v>141.753342</v>
      </c>
      <c r="Y76">
        <v>0</v>
      </c>
      <c r="Z76">
        <v>14.682153</v>
      </c>
      <c r="AA76">
        <v>40.571742</v>
      </c>
      <c r="AB76">
        <v>25.354960999999999</v>
      </c>
      <c r="AC76">
        <v>0</v>
      </c>
      <c r="AD76">
        <v>25.431892000000001</v>
      </c>
      <c r="AE76">
        <v>31.725086000000001</v>
      </c>
      <c r="AF76">
        <v>34.16845</v>
      </c>
      <c r="AG76">
        <v>42.253134000000003</v>
      </c>
      <c r="AH76">
        <v>90.064321000000007</v>
      </c>
      <c r="AI76">
        <v>0</v>
      </c>
      <c r="AJ76">
        <v>0</v>
      </c>
      <c r="AK76">
        <v>52.526193999999997</v>
      </c>
      <c r="AL76">
        <v>53.689978000000004</v>
      </c>
      <c r="AM76">
        <v>15.212977</v>
      </c>
      <c r="AN76">
        <v>0.791825</v>
      </c>
      <c r="AO76">
        <v>0</v>
      </c>
      <c r="AP76">
        <v>0.123309</v>
      </c>
      <c r="AQ76">
        <v>40.934564999999999</v>
      </c>
      <c r="AR76">
        <v>12.752525</v>
      </c>
      <c r="AS76">
        <v>4.5321129999999998</v>
      </c>
      <c r="AT76">
        <v>19.252016999999999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2646.1579439999996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654.07697800000005</v>
      </c>
      <c r="L77">
        <v>419.14973099999997</v>
      </c>
      <c r="M77">
        <v>88.559200000000004</v>
      </c>
      <c r="N77">
        <v>113.707125</v>
      </c>
      <c r="O77">
        <v>59.517558000000001</v>
      </c>
      <c r="P77">
        <v>120.890528</v>
      </c>
      <c r="Q77">
        <v>10.501965999999999</v>
      </c>
      <c r="R77">
        <v>40.80471</v>
      </c>
      <c r="S77">
        <v>25.403110000000002</v>
      </c>
      <c r="T77">
        <v>0</v>
      </c>
      <c r="U77">
        <v>403.108002</v>
      </c>
      <c r="V77">
        <v>19.954698</v>
      </c>
      <c r="W77">
        <v>44.663753999999997</v>
      </c>
      <c r="X77">
        <v>141.753342</v>
      </c>
      <c r="Y77">
        <v>0</v>
      </c>
      <c r="Z77">
        <v>12.553844</v>
      </c>
      <c r="AA77">
        <v>27.047827999999999</v>
      </c>
      <c r="AB77">
        <v>25.354960999999999</v>
      </c>
      <c r="AC77">
        <v>0</v>
      </c>
      <c r="AD77">
        <v>25.431892000000001</v>
      </c>
      <c r="AE77">
        <v>31.725086000000001</v>
      </c>
      <c r="AF77">
        <v>34.16845</v>
      </c>
      <c r="AG77">
        <v>42.253134000000003</v>
      </c>
      <c r="AH77">
        <v>90.064321000000007</v>
      </c>
      <c r="AI77">
        <v>0</v>
      </c>
      <c r="AJ77">
        <v>0</v>
      </c>
      <c r="AK77">
        <v>52.526193999999997</v>
      </c>
      <c r="AL77">
        <v>53.689978000000004</v>
      </c>
      <c r="AM77">
        <v>15.212977</v>
      </c>
      <c r="AN77">
        <v>0.791825</v>
      </c>
      <c r="AO77">
        <v>0</v>
      </c>
      <c r="AP77">
        <v>0.86316300000000001</v>
      </c>
      <c r="AQ77">
        <v>40.934564999999999</v>
      </c>
      <c r="AR77">
        <v>40.382995000000001</v>
      </c>
      <c r="AS77">
        <v>4.5321129999999998</v>
      </c>
      <c r="AT77">
        <v>19.252016999999999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2658.8760449999995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654.07697800000005</v>
      </c>
      <c r="L78">
        <v>419.14973099999997</v>
      </c>
      <c r="M78">
        <v>88.559200000000004</v>
      </c>
      <c r="N78">
        <v>113.707125</v>
      </c>
      <c r="O78">
        <v>59.517558000000001</v>
      </c>
      <c r="P78">
        <v>120.890528</v>
      </c>
      <c r="Q78">
        <v>10.501965999999999</v>
      </c>
      <c r="R78">
        <v>40.80471</v>
      </c>
      <c r="S78">
        <v>25.403110000000002</v>
      </c>
      <c r="T78">
        <v>0</v>
      </c>
      <c r="U78">
        <v>403.108002</v>
      </c>
      <c r="V78">
        <v>19.954698</v>
      </c>
      <c r="W78">
        <v>44.663753999999997</v>
      </c>
      <c r="X78">
        <v>141.753342</v>
      </c>
      <c r="Y78">
        <v>0</v>
      </c>
      <c r="Z78">
        <v>12.553844</v>
      </c>
      <c r="AA78">
        <v>27.047827999999999</v>
      </c>
      <c r="AB78">
        <v>25.354960999999999</v>
      </c>
      <c r="AC78">
        <v>0</v>
      </c>
      <c r="AD78">
        <v>16.530729999999998</v>
      </c>
      <c r="AE78">
        <v>31.725086000000001</v>
      </c>
      <c r="AF78">
        <v>34.16845</v>
      </c>
      <c r="AG78">
        <v>42.253134000000003</v>
      </c>
      <c r="AH78">
        <v>90.064321000000007</v>
      </c>
      <c r="AI78">
        <v>0</v>
      </c>
      <c r="AJ78">
        <v>0</v>
      </c>
      <c r="AK78">
        <v>52.526193999999997</v>
      </c>
      <c r="AL78">
        <v>53.689978000000004</v>
      </c>
      <c r="AM78">
        <v>12.286121</v>
      </c>
      <c r="AN78">
        <v>0.791825</v>
      </c>
      <c r="AO78">
        <v>0</v>
      </c>
      <c r="AP78">
        <v>0.86316300000000001</v>
      </c>
      <c r="AQ78">
        <v>40.934564999999999</v>
      </c>
      <c r="AR78">
        <v>40.382995000000001</v>
      </c>
      <c r="AS78">
        <v>4.5321129999999998</v>
      </c>
      <c r="AT78">
        <v>19.252016999999999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2647.0480269999994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654.07697800000005</v>
      </c>
      <c r="L79">
        <v>419.14973099999997</v>
      </c>
      <c r="M79">
        <v>88.559200000000004</v>
      </c>
      <c r="N79">
        <v>113.707125</v>
      </c>
      <c r="O79">
        <v>59.517558000000001</v>
      </c>
      <c r="P79">
        <v>120.890528</v>
      </c>
      <c r="Q79">
        <v>10.501965999999999</v>
      </c>
      <c r="R79">
        <v>40.80471</v>
      </c>
      <c r="S79">
        <v>25.403110000000002</v>
      </c>
      <c r="T79">
        <v>0</v>
      </c>
      <c r="U79">
        <v>403.108002</v>
      </c>
      <c r="V79">
        <v>19.954698</v>
      </c>
      <c r="W79">
        <v>44.663753999999997</v>
      </c>
      <c r="X79">
        <v>141.753342</v>
      </c>
      <c r="Y79">
        <v>0</v>
      </c>
      <c r="Z79">
        <v>0</v>
      </c>
      <c r="AA79">
        <v>9.1254480000000004</v>
      </c>
      <c r="AB79">
        <v>25.354960999999999</v>
      </c>
      <c r="AC79">
        <v>0</v>
      </c>
      <c r="AD79">
        <v>8.2653649999999992</v>
      </c>
      <c r="AE79">
        <v>15.862543000000001</v>
      </c>
      <c r="AF79">
        <v>18.982472000000001</v>
      </c>
      <c r="AG79">
        <v>42.253134000000003</v>
      </c>
      <c r="AH79">
        <v>67.548241000000004</v>
      </c>
      <c r="AI79">
        <v>0</v>
      </c>
      <c r="AJ79">
        <v>0</v>
      </c>
      <c r="AK79">
        <v>52.526193999999997</v>
      </c>
      <c r="AL79">
        <v>12.303953</v>
      </c>
      <c r="AM79">
        <v>5.0812569999999999</v>
      </c>
      <c r="AN79">
        <v>0.791825</v>
      </c>
      <c r="AO79">
        <v>0</v>
      </c>
      <c r="AP79">
        <v>0.86316300000000001</v>
      </c>
      <c r="AQ79">
        <v>40.934564999999999</v>
      </c>
      <c r="AR79">
        <v>5.3135519999999996</v>
      </c>
      <c r="AS79">
        <v>16.056629999999998</v>
      </c>
      <c r="AT79">
        <v>19.252016999999999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2482.6060219999995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654.07697800000005</v>
      </c>
      <c r="L80">
        <v>419.14973099999997</v>
      </c>
      <c r="M80">
        <v>88.559200000000004</v>
      </c>
      <c r="N80">
        <v>113.707125</v>
      </c>
      <c r="O80">
        <v>59.517558000000001</v>
      </c>
      <c r="P80">
        <v>120.890528</v>
      </c>
      <c r="Q80">
        <v>10.501965999999999</v>
      </c>
      <c r="R80">
        <v>40.80471</v>
      </c>
      <c r="S80">
        <v>25.403110000000002</v>
      </c>
      <c r="T80">
        <v>0</v>
      </c>
      <c r="U80">
        <v>403.108002</v>
      </c>
      <c r="V80">
        <v>19.954698</v>
      </c>
      <c r="W80">
        <v>44.663753999999997</v>
      </c>
      <c r="X80">
        <v>141.753342</v>
      </c>
      <c r="Y80">
        <v>0</v>
      </c>
      <c r="Z80">
        <v>0</v>
      </c>
      <c r="AA80">
        <v>0</v>
      </c>
      <c r="AB80">
        <v>12.677481</v>
      </c>
      <c r="AC80">
        <v>0</v>
      </c>
      <c r="AD80">
        <v>0</v>
      </c>
      <c r="AE80">
        <v>15.862543000000001</v>
      </c>
      <c r="AF80">
        <v>8.5421119999999995</v>
      </c>
      <c r="AG80">
        <v>42.253134000000003</v>
      </c>
      <c r="AH80">
        <v>36.463287999999999</v>
      </c>
      <c r="AI80">
        <v>0</v>
      </c>
      <c r="AJ80">
        <v>0</v>
      </c>
      <c r="AK80">
        <v>52.526193999999997</v>
      </c>
      <c r="AL80">
        <v>2.237082</v>
      </c>
      <c r="AM80">
        <v>0</v>
      </c>
      <c r="AN80">
        <v>0.791825</v>
      </c>
      <c r="AO80">
        <v>0</v>
      </c>
      <c r="AP80">
        <v>0.86316300000000001</v>
      </c>
      <c r="AQ80">
        <v>40.934564999999999</v>
      </c>
      <c r="AR80">
        <v>3.1881309999999998</v>
      </c>
      <c r="AS80">
        <v>16.056629999999998</v>
      </c>
      <c r="AT80">
        <v>19.252016999999999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2393.7388669999996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654.07697800000005</v>
      </c>
      <c r="L81">
        <v>419.14973099999997</v>
      </c>
      <c r="M81">
        <v>88.559200000000004</v>
      </c>
      <c r="N81">
        <v>113.707125</v>
      </c>
      <c r="O81">
        <v>59.517558000000001</v>
      </c>
      <c r="P81">
        <v>120.890528</v>
      </c>
      <c r="Q81">
        <v>10.501965999999999</v>
      </c>
      <c r="R81">
        <v>40.80471</v>
      </c>
      <c r="S81">
        <v>25.403110000000002</v>
      </c>
      <c r="T81">
        <v>0</v>
      </c>
      <c r="U81">
        <v>403.108002</v>
      </c>
      <c r="V81">
        <v>19.954698</v>
      </c>
      <c r="W81">
        <v>44.663753999999997</v>
      </c>
      <c r="X81">
        <v>141.753342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15.862543000000001</v>
      </c>
      <c r="AF81">
        <v>8.5421119999999995</v>
      </c>
      <c r="AG81">
        <v>42.253134000000003</v>
      </c>
      <c r="AH81">
        <v>18.231643999999999</v>
      </c>
      <c r="AI81">
        <v>0</v>
      </c>
      <c r="AJ81">
        <v>0</v>
      </c>
      <c r="AK81">
        <v>52.526193999999997</v>
      </c>
      <c r="AL81">
        <v>2.237082</v>
      </c>
      <c r="AM81">
        <v>0</v>
      </c>
      <c r="AN81">
        <v>0.791825</v>
      </c>
      <c r="AO81">
        <v>0</v>
      </c>
      <c r="AP81">
        <v>0.86316300000000001</v>
      </c>
      <c r="AQ81">
        <v>40.934564999999999</v>
      </c>
      <c r="AR81">
        <v>3.1881309999999998</v>
      </c>
      <c r="AS81">
        <v>4.5321129999999998</v>
      </c>
      <c r="AT81">
        <v>19.252016999999999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2351.3052249999996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654.07697800000005</v>
      </c>
      <c r="L82">
        <v>419.14973099999997</v>
      </c>
      <c r="M82">
        <v>88.559200000000004</v>
      </c>
      <c r="N82">
        <v>113.707125</v>
      </c>
      <c r="O82">
        <v>59.517558000000001</v>
      </c>
      <c r="P82">
        <v>120.890528</v>
      </c>
      <c r="Q82">
        <v>10.501965999999999</v>
      </c>
      <c r="R82">
        <v>40.80471</v>
      </c>
      <c r="S82">
        <v>25.403110000000002</v>
      </c>
      <c r="T82">
        <v>0</v>
      </c>
      <c r="U82">
        <v>403.108002</v>
      </c>
      <c r="V82">
        <v>19.954698</v>
      </c>
      <c r="W82">
        <v>44.663753999999997</v>
      </c>
      <c r="X82">
        <v>141.753342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15.862543000000001</v>
      </c>
      <c r="AF82">
        <v>8.5421119999999995</v>
      </c>
      <c r="AG82">
        <v>42.253134000000003</v>
      </c>
      <c r="AH82">
        <v>0</v>
      </c>
      <c r="AI82">
        <v>0</v>
      </c>
      <c r="AJ82">
        <v>0</v>
      </c>
      <c r="AK82">
        <v>52.526193999999997</v>
      </c>
      <c r="AL82">
        <v>2.237082</v>
      </c>
      <c r="AM82">
        <v>0</v>
      </c>
      <c r="AN82">
        <v>0.791825</v>
      </c>
      <c r="AO82">
        <v>0</v>
      </c>
      <c r="AP82">
        <v>0.86316300000000001</v>
      </c>
      <c r="AQ82">
        <v>27.289709999999999</v>
      </c>
      <c r="AR82">
        <v>3.1881309999999998</v>
      </c>
      <c r="AS82">
        <v>4.5321129999999998</v>
      </c>
      <c r="AT82">
        <v>19.252016999999999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2319.4287259999996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654.07697800000005</v>
      </c>
      <c r="L83">
        <v>419.14973099999997</v>
      </c>
      <c r="M83">
        <v>88.559200000000004</v>
      </c>
      <c r="N83">
        <v>113.707125</v>
      </c>
      <c r="O83">
        <v>59.517558000000001</v>
      </c>
      <c r="P83">
        <v>120.890528</v>
      </c>
      <c r="Q83">
        <v>10.501965999999999</v>
      </c>
      <c r="R83">
        <v>40.80471</v>
      </c>
      <c r="S83">
        <v>25.403110000000002</v>
      </c>
      <c r="T83">
        <v>0</v>
      </c>
      <c r="U83">
        <v>403.108002</v>
      </c>
      <c r="V83">
        <v>19.954698</v>
      </c>
      <c r="W83">
        <v>44.663753999999997</v>
      </c>
      <c r="X83">
        <v>141.753342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15.862543000000001</v>
      </c>
      <c r="AF83">
        <v>0</v>
      </c>
      <c r="AG83">
        <v>42.253134000000003</v>
      </c>
      <c r="AH83">
        <v>0</v>
      </c>
      <c r="AI83">
        <v>0</v>
      </c>
      <c r="AJ83">
        <v>0</v>
      </c>
      <c r="AK83">
        <v>52.526193999999997</v>
      </c>
      <c r="AL83">
        <v>2.237082</v>
      </c>
      <c r="AM83">
        <v>0</v>
      </c>
      <c r="AN83">
        <v>0.791825</v>
      </c>
      <c r="AO83">
        <v>0</v>
      </c>
      <c r="AP83">
        <v>0.86316300000000001</v>
      </c>
      <c r="AQ83">
        <v>27.289709999999999</v>
      </c>
      <c r="AR83">
        <v>3.1881309999999998</v>
      </c>
      <c r="AS83">
        <v>4.5321129999999998</v>
      </c>
      <c r="AT83">
        <v>19.252016999999999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2310.8866139999996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654.07697800000005</v>
      </c>
      <c r="L84">
        <v>419.14973099999997</v>
      </c>
      <c r="M84">
        <v>88.559200000000004</v>
      </c>
      <c r="N84">
        <v>113.707125</v>
      </c>
      <c r="O84">
        <v>59.517558000000001</v>
      </c>
      <c r="P84">
        <v>120.890528</v>
      </c>
      <c r="Q84">
        <v>10.501965999999999</v>
      </c>
      <c r="R84">
        <v>40.80471</v>
      </c>
      <c r="S84">
        <v>25.403110000000002</v>
      </c>
      <c r="T84">
        <v>0</v>
      </c>
      <c r="U84">
        <v>403.108002</v>
      </c>
      <c r="V84">
        <v>19.954698</v>
      </c>
      <c r="W84">
        <v>44.663753999999997</v>
      </c>
      <c r="X84">
        <v>141.753342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15.862543000000001</v>
      </c>
      <c r="AF84">
        <v>0</v>
      </c>
      <c r="AG84">
        <v>42.253134000000003</v>
      </c>
      <c r="AH84">
        <v>0</v>
      </c>
      <c r="AI84">
        <v>0</v>
      </c>
      <c r="AJ84">
        <v>0</v>
      </c>
      <c r="AK84">
        <v>52.526193999999997</v>
      </c>
      <c r="AL84">
        <v>2.237082</v>
      </c>
      <c r="AM84">
        <v>0</v>
      </c>
      <c r="AN84">
        <v>0.791825</v>
      </c>
      <c r="AO84">
        <v>0</v>
      </c>
      <c r="AP84">
        <v>0.86316300000000001</v>
      </c>
      <c r="AQ84">
        <v>27.289709999999999</v>
      </c>
      <c r="AR84">
        <v>3.1881309999999998</v>
      </c>
      <c r="AS84">
        <v>4.5321129999999998</v>
      </c>
      <c r="AT84">
        <v>19.252016999999999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2310.8866139999996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654.07697800000005</v>
      </c>
      <c r="L85">
        <v>419.14973099999997</v>
      </c>
      <c r="M85">
        <v>88.559200000000004</v>
      </c>
      <c r="N85">
        <v>113.707125</v>
      </c>
      <c r="O85">
        <v>59.517558000000001</v>
      </c>
      <c r="P85">
        <v>120.890528</v>
      </c>
      <c r="Q85">
        <v>10.501965999999999</v>
      </c>
      <c r="R85">
        <v>40.80471</v>
      </c>
      <c r="S85">
        <v>25.403110000000002</v>
      </c>
      <c r="T85">
        <v>0</v>
      </c>
      <c r="U85">
        <v>403.108002</v>
      </c>
      <c r="V85">
        <v>19.954698</v>
      </c>
      <c r="W85">
        <v>44.663753999999997</v>
      </c>
      <c r="X85">
        <v>141.753342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15.862543000000001</v>
      </c>
      <c r="AF85">
        <v>0</v>
      </c>
      <c r="AG85">
        <v>42.253134000000003</v>
      </c>
      <c r="AH85">
        <v>0</v>
      </c>
      <c r="AI85">
        <v>0</v>
      </c>
      <c r="AJ85">
        <v>0</v>
      </c>
      <c r="AK85">
        <v>52.526193999999997</v>
      </c>
      <c r="AL85">
        <v>2.237082</v>
      </c>
      <c r="AM85">
        <v>0</v>
      </c>
      <c r="AN85">
        <v>0.791825</v>
      </c>
      <c r="AO85">
        <v>0</v>
      </c>
      <c r="AP85">
        <v>0.86316300000000001</v>
      </c>
      <c r="AQ85">
        <v>27.289709999999999</v>
      </c>
      <c r="AR85">
        <v>5.4198230000000001</v>
      </c>
      <c r="AS85">
        <v>4.5321129999999998</v>
      </c>
      <c r="AT85">
        <v>19.252016999999999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2313.1183059999998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654.07697800000005</v>
      </c>
      <c r="L86">
        <v>419.14973099999997</v>
      </c>
      <c r="M86">
        <v>88.559200000000004</v>
      </c>
      <c r="N86">
        <v>113.707125</v>
      </c>
      <c r="O86">
        <v>59.517558000000001</v>
      </c>
      <c r="P86">
        <v>120.890528</v>
      </c>
      <c r="Q86">
        <v>10.501965999999999</v>
      </c>
      <c r="R86">
        <v>40.80471</v>
      </c>
      <c r="S86">
        <v>25.403110000000002</v>
      </c>
      <c r="T86">
        <v>0</v>
      </c>
      <c r="U86">
        <v>403.108002</v>
      </c>
      <c r="V86">
        <v>19.954698</v>
      </c>
      <c r="W86">
        <v>44.663753999999997</v>
      </c>
      <c r="X86">
        <v>141.753342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15.862543000000001</v>
      </c>
      <c r="AF86">
        <v>0</v>
      </c>
      <c r="AG86">
        <v>42.253134000000003</v>
      </c>
      <c r="AH86">
        <v>0</v>
      </c>
      <c r="AI86">
        <v>0</v>
      </c>
      <c r="AJ86">
        <v>0</v>
      </c>
      <c r="AK86">
        <v>52.526193999999997</v>
      </c>
      <c r="AL86">
        <v>2.237082</v>
      </c>
      <c r="AM86">
        <v>0</v>
      </c>
      <c r="AN86">
        <v>0.791825</v>
      </c>
      <c r="AO86">
        <v>0</v>
      </c>
      <c r="AP86">
        <v>0.86316300000000001</v>
      </c>
      <c r="AQ86">
        <v>27.289709999999999</v>
      </c>
      <c r="AR86">
        <v>40.382995000000001</v>
      </c>
      <c r="AS86">
        <v>4.5321129999999998</v>
      </c>
      <c r="AT86">
        <v>19.252016999999999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2348.0814779999996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584.610995</v>
      </c>
      <c r="L87">
        <v>419.14973099999997</v>
      </c>
      <c r="M87">
        <v>88.559200000000004</v>
      </c>
      <c r="N87">
        <v>113.707125</v>
      </c>
      <c r="O87">
        <v>59.517558000000001</v>
      </c>
      <c r="P87">
        <v>120.890528</v>
      </c>
      <c r="Q87">
        <v>10.501965999999999</v>
      </c>
      <c r="R87">
        <v>40.80471</v>
      </c>
      <c r="S87">
        <v>25.403110000000002</v>
      </c>
      <c r="T87">
        <v>0</v>
      </c>
      <c r="U87">
        <v>403.108002</v>
      </c>
      <c r="V87">
        <v>19.954698</v>
      </c>
      <c r="W87">
        <v>44.663753999999997</v>
      </c>
      <c r="X87">
        <v>141.753342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15.862543000000001</v>
      </c>
      <c r="AF87">
        <v>0</v>
      </c>
      <c r="AG87">
        <v>42.253134000000003</v>
      </c>
      <c r="AH87">
        <v>0</v>
      </c>
      <c r="AI87">
        <v>0</v>
      </c>
      <c r="AJ87">
        <v>0</v>
      </c>
      <c r="AK87">
        <v>52.526193999999997</v>
      </c>
      <c r="AL87">
        <v>2.237082</v>
      </c>
      <c r="AM87">
        <v>0</v>
      </c>
      <c r="AN87">
        <v>0.791825</v>
      </c>
      <c r="AO87">
        <v>0</v>
      </c>
      <c r="AP87">
        <v>0.86316300000000001</v>
      </c>
      <c r="AQ87">
        <v>13.644855</v>
      </c>
      <c r="AR87">
        <v>40.382995000000001</v>
      </c>
      <c r="AS87">
        <v>4.5321129999999998</v>
      </c>
      <c r="AT87">
        <v>19.252016999999999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2264.9706399999995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583.53630199999998</v>
      </c>
      <c r="L88">
        <v>419.14973099999997</v>
      </c>
      <c r="M88">
        <v>88.559200000000004</v>
      </c>
      <c r="N88">
        <v>113.707125</v>
      </c>
      <c r="O88">
        <v>59.517558000000001</v>
      </c>
      <c r="P88">
        <v>120.890528</v>
      </c>
      <c r="Q88">
        <v>10.501965999999999</v>
      </c>
      <c r="R88">
        <v>40.80471</v>
      </c>
      <c r="S88">
        <v>25.403110000000002</v>
      </c>
      <c r="T88">
        <v>0</v>
      </c>
      <c r="U88">
        <v>403.108002</v>
      </c>
      <c r="V88">
        <v>19.954698</v>
      </c>
      <c r="W88">
        <v>44.663753999999997</v>
      </c>
      <c r="X88">
        <v>141.753342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15.862543000000001</v>
      </c>
      <c r="AF88">
        <v>0</v>
      </c>
      <c r="AG88">
        <v>42.253134000000003</v>
      </c>
      <c r="AH88">
        <v>0</v>
      </c>
      <c r="AI88">
        <v>0</v>
      </c>
      <c r="AJ88">
        <v>0</v>
      </c>
      <c r="AK88">
        <v>52.526193999999997</v>
      </c>
      <c r="AL88">
        <v>2.237082</v>
      </c>
      <c r="AM88">
        <v>0</v>
      </c>
      <c r="AN88">
        <v>0.791825</v>
      </c>
      <c r="AO88">
        <v>0</v>
      </c>
      <c r="AP88">
        <v>1.3564000000000001</v>
      </c>
      <c r="AQ88">
        <v>13.644855</v>
      </c>
      <c r="AR88">
        <v>4.2508419999999996</v>
      </c>
      <c r="AS88">
        <v>4.5321129999999998</v>
      </c>
      <c r="AT88">
        <v>19.252016999999999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2228.2570309999996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579.49434499999995</v>
      </c>
      <c r="L89">
        <v>400.39597300000003</v>
      </c>
      <c r="M89">
        <v>88.559200000000004</v>
      </c>
      <c r="N89">
        <v>113.707125</v>
      </c>
      <c r="O89">
        <v>59.517558000000001</v>
      </c>
      <c r="P89">
        <v>120.890528</v>
      </c>
      <c r="Q89">
        <v>9.7597050000000003</v>
      </c>
      <c r="R89">
        <v>40.80471</v>
      </c>
      <c r="S89">
        <v>22.801106000000001</v>
      </c>
      <c r="T89">
        <v>0</v>
      </c>
      <c r="U89">
        <v>403.108002</v>
      </c>
      <c r="V89">
        <v>19.954698</v>
      </c>
      <c r="W89">
        <v>44.663753999999997</v>
      </c>
      <c r="X89">
        <v>141.753342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15.862543000000001</v>
      </c>
      <c r="AF89">
        <v>0</v>
      </c>
      <c r="AG89">
        <v>42.253134000000003</v>
      </c>
      <c r="AH89">
        <v>0</v>
      </c>
      <c r="AI89">
        <v>0</v>
      </c>
      <c r="AJ89">
        <v>0</v>
      </c>
      <c r="AK89">
        <v>52.526193999999997</v>
      </c>
      <c r="AL89">
        <v>2.237082</v>
      </c>
      <c r="AM89">
        <v>0</v>
      </c>
      <c r="AN89">
        <v>0.791825</v>
      </c>
      <c r="AO89">
        <v>0</v>
      </c>
      <c r="AP89">
        <v>1.3564000000000001</v>
      </c>
      <c r="AQ89">
        <v>13.644855</v>
      </c>
      <c r="AR89">
        <v>4.2508419999999996</v>
      </c>
      <c r="AS89">
        <v>4.5321129999999998</v>
      </c>
      <c r="AT89">
        <v>19.252016999999999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2202.1170509999993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579.49434499999995</v>
      </c>
      <c r="L90">
        <v>346.80880100000002</v>
      </c>
      <c r="M90">
        <v>88.559200000000004</v>
      </c>
      <c r="N90">
        <v>113.707125</v>
      </c>
      <c r="O90">
        <v>59.517558000000001</v>
      </c>
      <c r="P90">
        <v>120.890528</v>
      </c>
      <c r="Q90">
        <v>9.7597050000000003</v>
      </c>
      <c r="R90">
        <v>40.80471</v>
      </c>
      <c r="S90">
        <v>22.801106000000001</v>
      </c>
      <c r="T90">
        <v>0</v>
      </c>
      <c r="U90">
        <v>403.108002</v>
      </c>
      <c r="V90">
        <v>19.954698</v>
      </c>
      <c r="W90">
        <v>44.663753999999997</v>
      </c>
      <c r="X90">
        <v>141.753342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15.862543000000001</v>
      </c>
      <c r="AF90">
        <v>0</v>
      </c>
      <c r="AG90">
        <v>42.253134000000003</v>
      </c>
      <c r="AH90">
        <v>0</v>
      </c>
      <c r="AI90">
        <v>0</v>
      </c>
      <c r="AJ90">
        <v>0</v>
      </c>
      <c r="AK90">
        <v>52.526193999999997</v>
      </c>
      <c r="AL90">
        <v>2.237082</v>
      </c>
      <c r="AM90">
        <v>0</v>
      </c>
      <c r="AN90">
        <v>0.791825</v>
      </c>
      <c r="AO90">
        <v>0</v>
      </c>
      <c r="AP90">
        <v>1.3564000000000001</v>
      </c>
      <c r="AQ90">
        <v>13.644855</v>
      </c>
      <c r="AR90">
        <v>3.1881309999999998</v>
      </c>
      <c r="AS90">
        <v>4.5321129999999998</v>
      </c>
      <c r="AT90">
        <v>19.252016999999999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2147.4671679999997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524.72288600000002</v>
      </c>
      <c r="L91">
        <v>304.82859000000002</v>
      </c>
      <c r="M91">
        <v>88.559200000000004</v>
      </c>
      <c r="N91">
        <v>113.707125</v>
      </c>
      <c r="O91">
        <v>59.517558000000001</v>
      </c>
      <c r="P91">
        <v>120.890528</v>
      </c>
      <c r="Q91">
        <v>9.7597050000000003</v>
      </c>
      <c r="R91">
        <v>35.792355999999998</v>
      </c>
      <c r="S91">
        <v>22.801106000000001</v>
      </c>
      <c r="T91">
        <v>0</v>
      </c>
      <c r="U91">
        <v>403.108002</v>
      </c>
      <c r="V91">
        <v>19.954698</v>
      </c>
      <c r="W91">
        <v>44.663753999999997</v>
      </c>
      <c r="X91">
        <v>141.753342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15.862543000000001</v>
      </c>
      <c r="AF91">
        <v>0</v>
      </c>
      <c r="AG91">
        <v>42.253134000000003</v>
      </c>
      <c r="AH91">
        <v>0</v>
      </c>
      <c r="AI91">
        <v>0</v>
      </c>
      <c r="AJ91">
        <v>0</v>
      </c>
      <c r="AK91">
        <v>52.526193999999997</v>
      </c>
      <c r="AL91">
        <v>2.237082</v>
      </c>
      <c r="AM91">
        <v>0</v>
      </c>
      <c r="AN91">
        <v>0.791825</v>
      </c>
      <c r="AO91">
        <v>0</v>
      </c>
      <c r="AP91">
        <v>1.3564000000000001</v>
      </c>
      <c r="AQ91">
        <v>13.644855</v>
      </c>
      <c r="AR91">
        <v>3.1881309999999998</v>
      </c>
      <c r="AS91">
        <v>4.5321129999999998</v>
      </c>
      <c r="AT91">
        <v>19.252016999999999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2045.7031439999998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476.59288600000002</v>
      </c>
      <c r="L92">
        <v>234.18460099999999</v>
      </c>
      <c r="M92">
        <v>88.559200000000004</v>
      </c>
      <c r="N92">
        <v>113.707125</v>
      </c>
      <c r="O92">
        <v>59.517558000000001</v>
      </c>
      <c r="P92">
        <v>120.890528</v>
      </c>
      <c r="Q92">
        <v>9.7597050000000003</v>
      </c>
      <c r="R92">
        <v>35.792355999999998</v>
      </c>
      <c r="S92">
        <v>22.801106000000001</v>
      </c>
      <c r="T92">
        <v>0</v>
      </c>
      <c r="U92">
        <v>403.108002</v>
      </c>
      <c r="V92">
        <v>19.954698</v>
      </c>
      <c r="W92">
        <v>44.663753999999997</v>
      </c>
      <c r="X92">
        <v>141.753342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15.862543000000001</v>
      </c>
      <c r="AF92">
        <v>0</v>
      </c>
      <c r="AG92">
        <v>42.253134000000003</v>
      </c>
      <c r="AH92">
        <v>0</v>
      </c>
      <c r="AI92">
        <v>0</v>
      </c>
      <c r="AJ92">
        <v>0</v>
      </c>
      <c r="AK92">
        <v>52.526193999999997</v>
      </c>
      <c r="AL92">
        <v>2.237082</v>
      </c>
      <c r="AM92">
        <v>0</v>
      </c>
      <c r="AN92">
        <v>0.791825</v>
      </c>
      <c r="AO92">
        <v>0</v>
      </c>
      <c r="AP92">
        <v>1.3564000000000001</v>
      </c>
      <c r="AQ92">
        <v>0</v>
      </c>
      <c r="AR92">
        <v>7.6515149999999998</v>
      </c>
      <c r="AS92">
        <v>4.5321129999999998</v>
      </c>
      <c r="AT92">
        <v>19.252016999999999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1917.7476839999997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476.59288600000002</v>
      </c>
      <c r="L93">
        <v>234.18460099999999</v>
      </c>
      <c r="M93">
        <v>88.559200000000004</v>
      </c>
      <c r="N93">
        <v>113.707125</v>
      </c>
      <c r="O93">
        <v>59.517558000000001</v>
      </c>
      <c r="P93">
        <v>120.890528</v>
      </c>
      <c r="Q93">
        <v>9.7597050000000003</v>
      </c>
      <c r="R93">
        <v>35.792355999999998</v>
      </c>
      <c r="S93">
        <v>22.801106000000001</v>
      </c>
      <c r="T93">
        <v>0</v>
      </c>
      <c r="U93">
        <v>403.108002</v>
      </c>
      <c r="V93">
        <v>19.954698</v>
      </c>
      <c r="W93">
        <v>44.663753999999997</v>
      </c>
      <c r="X93">
        <v>141.753342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1.8525240000000001</v>
      </c>
      <c r="AF93">
        <v>0</v>
      </c>
      <c r="AG93">
        <v>42.253134000000003</v>
      </c>
      <c r="AH93">
        <v>0</v>
      </c>
      <c r="AI93">
        <v>0</v>
      </c>
      <c r="AJ93">
        <v>0</v>
      </c>
      <c r="AK93">
        <v>52.526193999999997</v>
      </c>
      <c r="AL93">
        <v>2.237082</v>
      </c>
      <c r="AM93">
        <v>0</v>
      </c>
      <c r="AN93">
        <v>0.791825</v>
      </c>
      <c r="AO93">
        <v>0</v>
      </c>
      <c r="AP93">
        <v>1.3564000000000001</v>
      </c>
      <c r="AQ93">
        <v>0</v>
      </c>
      <c r="AR93">
        <v>7.6515149999999998</v>
      </c>
      <c r="AS93">
        <v>4.5321129999999998</v>
      </c>
      <c r="AT93">
        <v>19.252016999999999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1903.7376649999997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476.59288600000002</v>
      </c>
      <c r="L94">
        <v>234.18460099999999</v>
      </c>
      <c r="M94">
        <v>88.559200000000004</v>
      </c>
      <c r="N94">
        <v>113.707125</v>
      </c>
      <c r="O94">
        <v>59.517558000000001</v>
      </c>
      <c r="P94">
        <v>120.890528</v>
      </c>
      <c r="Q94">
        <v>8.3088739999999994</v>
      </c>
      <c r="R94">
        <v>35.792355999999998</v>
      </c>
      <c r="S94">
        <v>19.339115</v>
      </c>
      <c r="T94">
        <v>0</v>
      </c>
      <c r="U94">
        <v>403.108002</v>
      </c>
      <c r="V94">
        <v>19.954698</v>
      </c>
      <c r="W94">
        <v>44.663753999999997</v>
      </c>
      <c r="X94">
        <v>141.753342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1.8525240000000001</v>
      </c>
      <c r="AF94">
        <v>0</v>
      </c>
      <c r="AG94">
        <v>42.253134000000003</v>
      </c>
      <c r="AH94">
        <v>0</v>
      </c>
      <c r="AI94">
        <v>0</v>
      </c>
      <c r="AJ94">
        <v>0</v>
      </c>
      <c r="AK94">
        <v>52.526193999999997</v>
      </c>
      <c r="AL94">
        <v>2.237082</v>
      </c>
      <c r="AM94">
        <v>0</v>
      </c>
      <c r="AN94">
        <v>0.791825</v>
      </c>
      <c r="AO94">
        <v>0</v>
      </c>
      <c r="AP94">
        <v>1.3564000000000001</v>
      </c>
      <c r="AQ94">
        <v>0</v>
      </c>
      <c r="AR94">
        <v>7.6515149999999998</v>
      </c>
      <c r="AS94">
        <v>4.5321129999999998</v>
      </c>
      <c r="AT94">
        <v>19.252016999999999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1898.8248429999999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428.46288600000003</v>
      </c>
      <c r="L95">
        <v>234.18460099999999</v>
      </c>
      <c r="M95">
        <v>88.559200000000004</v>
      </c>
      <c r="N95">
        <v>113.707125</v>
      </c>
      <c r="O95">
        <v>59.517558000000001</v>
      </c>
      <c r="P95">
        <v>120.890528</v>
      </c>
      <c r="Q95">
        <v>8.3088739999999994</v>
      </c>
      <c r="R95">
        <v>30.598839999999999</v>
      </c>
      <c r="S95">
        <v>19.339115</v>
      </c>
      <c r="T95">
        <v>0</v>
      </c>
      <c r="U95">
        <v>403.108002</v>
      </c>
      <c r="V95">
        <v>19.954698</v>
      </c>
      <c r="W95">
        <v>44.663753999999997</v>
      </c>
      <c r="X95">
        <v>141.753342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1.8525240000000001</v>
      </c>
      <c r="AF95">
        <v>8.5421119999999995</v>
      </c>
      <c r="AG95">
        <v>42.253134000000003</v>
      </c>
      <c r="AH95">
        <v>0</v>
      </c>
      <c r="AI95">
        <v>0</v>
      </c>
      <c r="AJ95">
        <v>0</v>
      </c>
      <c r="AK95">
        <v>52.526193999999997</v>
      </c>
      <c r="AL95">
        <v>2.237082</v>
      </c>
      <c r="AM95">
        <v>0</v>
      </c>
      <c r="AN95">
        <v>0.791825</v>
      </c>
      <c r="AO95">
        <v>0</v>
      </c>
      <c r="AP95">
        <v>1.3564000000000001</v>
      </c>
      <c r="AQ95">
        <v>0</v>
      </c>
      <c r="AR95">
        <v>3.1881309999999998</v>
      </c>
      <c r="AS95">
        <v>4.5321129999999998</v>
      </c>
      <c r="AT95">
        <v>19.252016999999999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1849.5800550000001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365.89388600000001</v>
      </c>
      <c r="L96">
        <v>231.98660000000001</v>
      </c>
      <c r="M96">
        <v>88.559200000000004</v>
      </c>
      <c r="N96">
        <v>113.707125</v>
      </c>
      <c r="O96">
        <v>59.517558000000001</v>
      </c>
      <c r="P96">
        <v>120.890528</v>
      </c>
      <c r="Q96">
        <v>6.5841839999999996</v>
      </c>
      <c r="R96">
        <v>22.447831999999998</v>
      </c>
      <c r="S96">
        <v>13.976952000000001</v>
      </c>
      <c r="T96">
        <v>0</v>
      </c>
      <c r="U96">
        <v>403.108002</v>
      </c>
      <c r="V96">
        <v>16.003609999999998</v>
      </c>
      <c r="W96">
        <v>44.663753999999997</v>
      </c>
      <c r="X96">
        <v>141.753342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1.8525240000000001</v>
      </c>
      <c r="AF96">
        <v>8.5421119999999995</v>
      </c>
      <c r="AG96">
        <v>42.253134000000003</v>
      </c>
      <c r="AH96">
        <v>0</v>
      </c>
      <c r="AI96">
        <v>0</v>
      </c>
      <c r="AJ96">
        <v>0</v>
      </c>
      <c r="AK96">
        <v>52.526193999999997</v>
      </c>
      <c r="AL96">
        <v>2.237082</v>
      </c>
      <c r="AM96">
        <v>0</v>
      </c>
      <c r="AN96">
        <v>0.791825</v>
      </c>
      <c r="AO96">
        <v>0</v>
      </c>
      <c r="AP96">
        <v>1.3564000000000001</v>
      </c>
      <c r="AQ96">
        <v>0</v>
      </c>
      <c r="AR96">
        <v>3.1881309999999998</v>
      </c>
      <c r="AS96">
        <v>4.5321129999999998</v>
      </c>
      <c r="AT96">
        <v>19.252016999999999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1765.6241050000001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365.89388600000001</v>
      </c>
      <c r="L97">
        <v>231.98660000000001</v>
      </c>
      <c r="M97">
        <v>88.559200000000004</v>
      </c>
      <c r="N97">
        <v>113.707125</v>
      </c>
      <c r="O97">
        <v>59.517558000000001</v>
      </c>
      <c r="P97">
        <v>120.890528</v>
      </c>
      <c r="Q97">
        <v>6.5841839999999996</v>
      </c>
      <c r="R97">
        <v>22.447831999999998</v>
      </c>
      <c r="S97">
        <v>13.976952000000001</v>
      </c>
      <c r="T97">
        <v>0</v>
      </c>
      <c r="U97">
        <v>403.108002</v>
      </c>
      <c r="V97">
        <v>16.003609999999998</v>
      </c>
      <c r="W97">
        <v>44.663753999999997</v>
      </c>
      <c r="X97">
        <v>141.753342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1.8525240000000001</v>
      </c>
      <c r="AF97">
        <v>8.5421119999999995</v>
      </c>
      <c r="AG97">
        <v>42.253134000000003</v>
      </c>
      <c r="AH97">
        <v>0</v>
      </c>
      <c r="AI97">
        <v>0</v>
      </c>
      <c r="AJ97">
        <v>0</v>
      </c>
      <c r="AK97">
        <v>52.526193999999997</v>
      </c>
      <c r="AL97">
        <v>1.342249</v>
      </c>
      <c r="AM97">
        <v>0</v>
      </c>
      <c r="AN97">
        <v>0.791825</v>
      </c>
      <c r="AO97">
        <v>0</v>
      </c>
      <c r="AP97">
        <v>1.3564000000000001</v>
      </c>
      <c r="AQ97">
        <v>0</v>
      </c>
      <c r="AR97">
        <v>3.1881309999999998</v>
      </c>
      <c r="AS97">
        <v>4.5321129999999998</v>
      </c>
      <c r="AT97">
        <v>19.252016999999999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1764.729272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365.89388600000001</v>
      </c>
      <c r="L98">
        <v>231.98660000000001</v>
      </c>
      <c r="M98">
        <v>88.559200000000004</v>
      </c>
      <c r="N98">
        <v>113.707125</v>
      </c>
      <c r="O98">
        <v>59.517558000000001</v>
      </c>
      <c r="P98">
        <v>120.890528</v>
      </c>
      <c r="Q98">
        <v>6.5841839999999996</v>
      </c>
      <c r="R98">
        <v>22.447831999999998</v>
      </c>
      <c r="S98">
        <v>13.976952000000001</v>
      </c>
      <c r="T98">
        <v>0</v>
      </c>
      <c r="U98">
        <v>403.108002</v>
      </c>
      <c r="V98">
        <v>16.003609999999998</v>
      </c>
      <c r="W98">
        <v>44.663753999999997</v>
      </c>
      <c r="X98">
        <v>141.753342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1.8525240000000001</v>
      </c>
      <c r="AF98">
        <v>8.5421119999999995</v>
      </c>
      <c r="AG98">
        <v>42.253134000000003</v>
      </c>
      <c r="AH98">
        <v>0</v>
      </c>
      <c r="AI98">
        <v>0</v>
      </c>
      <c r="AJ98">
        <v>0</v>
      </c>
      <c r="AK98">
        <v>52.526193999999997</v>
      </c>
      <c r="AL98">
        <v>1.342249</v>
      </c>
      <c r="AM98">
        <v>0</v>
      </c>
      <c r="AN98">
        <v>0.791825</v>
      </c>
      <c r="AO98">
        <v>0</v>
      </c>
      <c r="AP98">
        <v>1.3564000000000001</v>
      </c>
      <c r="AQ98">
        <v>0</v>
      </c>
      <c r="AR98">
        <v>3.1881309999999998</v>
      </c>
      <c r="AS98">
        <v>4.5321129999999998</v>
      </c>
      <c r="AT98">
        <v>19.252016999999999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1764.729272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12.23512427525</v>
      </c>
      <c r="L99">
        <f t="shared" si="2"/>
        <v>7.9890533465000031</v>
      </c>
      <c r="M99">
        <f t="shared" si="2"/>
        <v>1.9892818242499972</v>
      </c>
      <c r="N99">
        <f t="shared" si="2"/>
        <v>2.619793798500003</v>
      </c>
      <c r="O99">
        <f t="shared" si="2"/>
        <v>1.3518644674999976</v>
      </c>
      <c r="P99">
        <f t="shared" si="2"/>
        <v>2.8496406452499983</v>
      </c>
      <c r="Q99">
        <f t="shared" si="2"/>
        <v>0.22362941200000028</v>
      </c>
      <c r="R99">
        <f t="shared" si="2"/>
        <v>0.81016257349999909</v>
      </c>
      <c r="S99">
        <f t="shared" si="2"/>
        <v>0.49855765024999932</v>
      </c>
      <c r="T99">
        <f t="shared" si="2"/>
        <v>0</v>
      </c>
      <c r="U99">
        <f t="shared" si="2"/>
        <v>9.6745920480000152</v>
      </c>
      <c r="V99">
        <f t="shared" si="2"/>
        <v>0.41600429100000003</v>
      </c>
      <c r="W99">
        <f t="shared" si="2"/>
        <v>0.95915050575000127</v>
      </c>
      <c r="X99">
        <f t="shared" si="2"/>
        <v>3.0500552239999998</v>
      </c>
      <c r="Y99">
        <f t="shared" si="2"/>
        <v>0</v>
      </c>
      <c r="Z99">
        <f t="shared" si="2"/>
        <v>5.2338390499999998E-2</v>
      </c>
      <c r="AA99">
        <f t="shared" si="2"/>
        <v>0.10333657349999999</v>
      </c>
      <c r="AB99">
        <f t="shared" si="2"/>
        <v>0.11253188750000001</v>
      </c>
      <c r="AC99">
        <f t="shared" si="2"/>
        <v>0</v>
      </c>
      <c r="AD99">
        <f t="shared" si="2"/>
        <v>8.2653648999999982E-2</v>
      </c>
      <c r="AE99">
        <f t="shared" si="2"/>
        <v>0.2566659282499999</v>
      </c>
      <c r="AF99">
        <f t="shared" si="2"/>
        <v>0.27429671499999997</v>
      </c>
      <c r="AG99">
        <f t="shared" si="2"/>
        <v>1.0140752160000008</v>
      </c>
      <c r="AH99">
        <f t="shared" si="2"/>
        <v>0.51960185225000033</v>
      </c>
      <c r="AI99">
        <f t="shared" si="2"/>
        <v>0</v>
      </c>
      <c r="AJ99">
        <f t="shared" si="2"/>
        <v>0</v>
      </c>
      <c r="AK99">
        <f t="shared" si="2"/>
        <v>1.2606286560000006</v>
      </c>
      <c r="AL99">
        <f t="shared" si="2"/>
        <v>0.21257875324999975</v>
      </c>
      <c r="AM99">
        <f t="shared" si="2"/>
        <v>4.6192928749999994E-2</v>
      </c>
      <c r="AN99">
        <f t="shared" si="2"/>
        <v>1.6720402000000016E-2</v>
      </c>
      <c r="AO99">
        <f t="shared" si="2"/>
        <v>0</v>
      </c>
      <c r="AP99">
        <f t="shared" si="2"/>
        <v>1.5660248750000005E-2</v>
      </c>
      <c r="AQ99">
        <f t="shared" si="2"/>
        <v>0.46392507000000016</v>
      </c>
      <c r="AR99">
        <f t="shared" si="2"/>
        <v>0.18499131300000013</v>
      </c>
      <c r="AS99">
        <f t="shared" si="2"/>
        <v>0.16292946674999978</v>
      </c>
      <c r="AT99">
        <f t="shared" si="2"/>
        <v>0.44216397025000032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49.888201082500004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45334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45334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95.3</v>
      </c>
      <c r="C3" s="34">
        <v>37.54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56.03</v>
      </c>
      <c r="N3">
        <v>148.88999999999999</v>
      </c>
      <c r="O3">
        <v>51.02</v>
      </c>
      <c r="P3">
        <v>0.69</v>
      </c>
      <c r="Q3">
        <v>25.01</v>
      </c>
      <c r="R3" s="93">
        <v>0</v>
      </c>
      <c r="S3" s="93">
        <v>0</v>
      </c>
      <c r="T3" s="93">
        <v>0</v>
      </c>
      <c r="U3">
        <v>0.99</v>
      </c>
      <c r="V3">
        <v>0</v>
      </c>
      <c r="W3">
        <v>1.34</v>
      </c>
      <c r="X3">
        <v>54</v>
      </c>
      <c r="Y3">
        <v>18</v>
      </c>
      <c r="Z3">
        <v>18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15.6</v>
      </c>
      <c r="AH3">
        <v>33.44</v>
      </c>
      <c r="AI3">
        <v>33.44</v>
      </c>
      <c r="AJ3">
        <v>23.1</v>
      </c>
      <c r="AK3">
        <v>0</v>
      </c>
      <c r="AL3">
        <v>0</v>
      </c>
    </row>
    <row r="4" spans="1:38">
      <c r="A4" t="s">
        <v>46</v>
      </c>
      <c r="B4" s="34">
        <v>95.3</v>
      </c>
      <c r="C4" s="34">
        <v>37.54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51.79</v>
      </c>
      <c r="N4">
        <v>148.88999999999999</v>
      </c>
      <c r="O4">
        <v>51.02</v>
      </c>
      <c r="P4">
        <v>0.69</v>
      </c>
      <c r="Q4">
        <v>23.61</v>
      </c>
      <c r="R4" s="93">
        <v>0</v>
      </c>
      <c r="S4" s="93">
        <v>0</v>
      </c>
      <c r="T4" s="93">
        <v>0</v>
      </c>
      <c r="U4">
        <v>0.99</v>
      </c>
      <c r="V4">
        <v>0</v>
      </c>
      <c r="W4">
        <v>1.34</v>
      </c>
      <c r="X4">
        <v>53</v>
      </c>
      <c r="Y4">
        <v>17.66</v>
      </c>
      <c r="Z4">
        <v>17.670000000000002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14.97</v>
      </c>
      <c r="AH4">
        <v>32.630000000000003</v>
      </c>
      <c r="AI4">
        <v>32.630000000000003</v>
      </c>
      <c r="AJ4">
        <v>23.1</v>
      </c>
      <c r="AK4">
        <v>0</v>
      </c>
      <c r="AL4">
        <v>0</v>
      </c>
    </row>
    <row r="5" spans="1:38">
      <c r="A5" t="s">
        <v>47</v>
      </c>
      <c r="B5" s="34">
        <v>95.3</v>
      </c>
      <c r="C5" s="34">
        <v>37.54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45</v>
      </c>
      <c r="N5">
        <v>148.88999999999999</v>
      </c>
      <c r="O5">
        <v>51.02</v>
      </c>
      <c r="P5">
        <v>0.69</v>
      </c>
      <c r="Q5">
        <v>20</v>
      </c>
      <c r="R5" s="93">
        <v>0</v>
      </c>
      <c r="S5" s="93">
        <v>0</v>
      </c>
      <c r="T5" s="93">
        <v>0</v>
      </c>
      <c r="U5">
        <v>0.99</v>
      </c>
      <c r="V5">
        <v>0</v>
      </c>
      <c r="W5">
        <v>1.34</v>
      </c>
      <c r="X5">
        <v>52</v>
      </c>
      <c r="Y5">
        <v>17.34</v>
      </c>
      <c r="Z5">
        <v>17.329999999999998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19.04</v>
      </c>
      <c r="AH5">
        <v>31.81</v>
      </c>
      <c r="AI5">
        <v>31.81</v>
      </c>
      <c r="AJ5">
        <v>23.1</v>
      </c>
      <c r="AK5">
        <v>0</v>
      </c>
      <c r="AL5">
        <v>0</v>
      </c>
    </row>
    <row r="6" spans="1:38">
      <c r="A6" t="s">
        <v>48</v>
      </c>
      <c r="B6" s="34">
        <v>95.3</v>
      </c>
      <c r="C6" s="34">
        <v>37.54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35.1</v>
      </c>
      <c r="N6">
        <v>148.88999999999999</v>
      </c>
      <c r="O6">
        <v>51.02</v>
      </c>
      <c r="P6">
        <v>0.69</v>
      </c>
      <c r="Q6">
        <v>19</v>
      </c>
      <c r="R6" s="93">
        <v>0</v>
      </c>
      <c r="S6" s="93">
        <v>0</v>
      </c>
      <c r="T6" s="93">
        <v>0</v>
      </c>
      <c r="U6">
        <v>0.99</v>
      </c>
      <c r="V6">
        <v>0</v>
      </c>
      <c r="W6">
        <v>1.34</v>
      </c>
      <c r="X6">
        <v>51</v>
      </c>
      <c r="Y6">
        <v>17</v>
      </c>
      <c r="Z6">
        <v>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19.04</v>
      </c>
      <c r="AH6">
        <v>35.75</v>
      </c>
      <c r="AI6">
        <v>35.75</v>
      </c>
      <c r="AJ6">
        <v>23.1</v>
      </c>
      <c r="AK6">
        <v>0</v>
      </c>
      <c r="AL6">
        <v>0</v>
      </c>
    </row>
    <row r="7" spans="1:38">
      <c r="A7" t="s">
        <v>49</v>
      </c>
      <c r="B7" s="34">
        <v>95.3</v>
      </c>
      <c r="C7" s="34">
        <v>37.54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35.1</v>
      </c>
      <c r="N7">
        <v>148.88999999999999</v>
      </c>
      <c r="O7">
        <v>51.02</v>
      </c>
      <c r="P7">
        <v>0.69</v>
      </c>
      <c r="Q7">
        <v>18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1.34</v>
      </c>
      <c r="X7">
        <v>50</v>
      </c>
      <c r="Y7">
        <v>16.66</v>
      </c>
      <c r="Z7">
        <v>16.670000000000002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18.71</v>
      </c>
      <c r="AH7">
        <v>35.08</v>
      </c>
      <c r="AI7">
        <v>35.08</v>
      </c>
      <c r="AJ7">
        <v>23.1</v>
      </c>
      <c r="AK7">
        <v>0</v>
      </c>
      <c r="AL7">
        <v>0</v>
      </c>
    </row>
    <row r="8" spans="1:38">
      <c r="A8" t="s">
        <v>50</v>
      </c>
      <c r="B8" s="34">
        <v>95.3</v>
      </c>
      <c r="C8" s="34">
        <v>37.54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35.1</v>
      </c>
      <c r="N8">
        <v>148.88999999999999</v>
      </c>
      <c r="O8">
        <v>51.02</v>
      </c>
      <c r="P8">
        <v>0.69</v>
      </c>
      <c r="Q8">
        <v>17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1.34</v>
      </c>
      <c r="X8">
        <v>58.35</v>
      </c>
      <c r="Y8">
        <v>19.45</v>
      </c>
      <c r="Z8">
        <v>19.45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18.91</v>
      </c>
      <c r="AH8">
        <v>34.42</v>
      </c>
      <c r="AI8">
        <v>34.42</v>
      </c>
      <c r="AJ8">
        <v>23.1</v>
      </c>
      <c r="AK8">
        <v>0</v>
      </c>
      <c r="AL8">
        <v>0</v>
      </c>
    </row>
    <row r="9" spans="1:38">
      <c r="A9" t="s">
        <v>51</v>
      </c>
      <c r="B9" s="34">
        <v>95.3</v>
      </c>
      <c r="C9" s="34">
        <v>37.54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35.1</v>
      </c>
      <c r="N9">
        <v>148.88999999999999</v>
      </c>
      <c r="O9">
        <v>51.02</v>
      </c>
      <c r="P9">
        <v>0.69</v>
      </c>
      <c r="Q9">
        <v>15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1.34</v>
      </c>
      <c r="X9">
        <v>56.96</v>
      </c>
      <c r="Y9">
        <v>18.98</v>
      </c>
      <c r="Z9">
        <v>18.989999999999998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18.41</v>
      </c>
      <c r="AH9">
        <v>34.229999999999997</v>
      </c>
      <c r="AI9">
        <v>34.229999999999997</v>
      </c>
      <c r="AJ9">
        <v>23.1</v>
      </c>
      <c r="AK9">
        <v>0</v>
      </c>
      <c r="AL9">
        <v>0</v>
      </c>
    </row>
    <row r="10" spans="1:38">
      <c r="A10" t="s">
        <v>52</v>
      </c>
      <c r="B10" s="34">
        <v>95.3</v>
      </c>
      <c r="C10" s="34">
        <v>37.54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35.1</v>
      </c>
      <c r="N10">
        <v>148.88999999999999</v>
      </c>
      <c r="O10">
        <v>51.02</v>
      </c>
      <c r="P10">
        <v>0.69</v>
      </c>
      <c r="Q10">
        <v>14.4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1.34</v>
      </c>
      <c r="X10">
        <v>55.56</v>
      </c>
      <c r="Y10">
        <v>18.510000000000002</v>
      </c>
      <c r="Z10">
        <v>18.52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17.23</v>
      </c>
      <c r="AH10">
        <v>33.71</v>
      </c>
      <c r="AI10">
        <v>33.71</v>
      </c>
      <c r="AJ10">
        <v>23.1</v>
      </c>
      <c r="AK10">
        <v>0</v>
      </c>
      <c r="AL10">
        <v>0</v>
      </c>
    </row>
    <row r="11" spans="1:38">
      <c r="A11" t="s">
        <v>53</v>
      </c>
      <c r="B11" s="34">
        <v>95.3</v>
      </c>
      <c r="C11" s="34">
        <v>37.54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35.1</v>
      </c>
      <c r="N11">
        <v>148.88999999999999</v>
      </c>
      <c r="O11">
        <v>51.02</v>
      </c>
      <c r="P11">
        <v>0.69</v>
      </c>
      <c r="Q11">
        <v>15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1.34</v>
      </c>
      <c r="X11">
        <v>54.92</v>
      </c>
      <c r="Y11">
        <v>18.3</v>
      </c>
      <c r="Z11">
        <v>18.309999999999999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16.579999999999998</v>
      </c>
      <c r="AH11">
        <v>39.56</v>
      </c>
      <c r="AI11">
        <v>39.56</v>
      </c>
      <c r="AJ11">
        <v>23.1</v>
      </c>
      <c r="AK11">
        <v>0</v>
      </c>
      <c r="AL11">
        <v>0</v>
      </c>
    </row>
    <row r="12" spans="1:38">
      <c r="A12" t="s">
        <v>54</v>
      </c>
      <c r="B12" s="34">
        <v>95.3</v>
      </c>
      <c r="C12" s="34">
        <v>37.54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35.1</v>
      </c>
      <c r="N12">
        <v>148.88999999999999</v>
      </c>
      <c r="O12">
        <v>51.02</v>
      </c>
      <c r="P12">
        <v>0.69</v>
      </c>
      <c r="Q12">
        <v>14.4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1.34</v>
      </c>
      <c r="X12">
        <v>60.85</v>
      </c>
      <c r="Y12">
        <v>20.29</v>
      </c>
      <c r="Z12">
        <v>20.28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15.95</v>
      </c>
      <c r="AH12">
        <v>38.26</v>
      </c>
      <c r="AI12">
        <v>38.26</v>
      </c>
      <c r="AJ12">
        <v>23.1</v>
      </c>
      <c r="AK12">
        <v>0</v>
      </c>
      <c r="AL12">
        <v>0</v>
      </c>
    </row>
    <row r="13" spans="1:38">
      <c r="A13" t="s">
        <v>55</v>
      </c>
      <c r="B13" s="34">
        <v>71.23</v>
      </c>
      <c r="C13" s="34">
        <v>37.54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35.1</v>
      </c>
      <c r="N13">
        <v>148.88999999999999</v>
      </c>
      <c r="O13">
        <v>51.02</v>
      </c>
      <c r="P13">
        <v>0.69</v>
      </c>
      <c r="Q13">
        <v>22.01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1.34</v>
      </c>
      <c r="X13">
        <v>60.85</v>
      </c>
      <c r="Y13">
        <v>20.29</v>
      </c>
      <c r="Z13">
        <v>20.28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14.51</v>
      </c>
      <c r="AH13">
        <v>40.67</v>
      </c>
      <c r="AI13">
        <v>40.67</v>
      </c>
      <c r="AJ13">
        <v>23.1</v>
      </c>
      <c r="AK13">
        <v>0</v>
      </c>
      <c r="AL13">
        <v>0</v>
      </c>
    </row>
    <row r="14" spans="1:38">
      <c r="A14" t="s">
        <v>56</v>
      </c>
      <c r="B14" s="34">
        <v>66.42</v>
      </c>
      <c r="C14" s="34">
        <v>37.54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35.1</v>
      </c>
      <c r="N14">
        <v>148.88999999999999</v>
      </c>
      <c r="O14">
        <v>51.02</v>
      </c>
      <c r="P14">
        <v>0.69</v>
      </c>
      <c r="Q14">
        <v>21.61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1.34</v>
      </c>
      <c r="X14">
        <v>59.46</v>
      </c>
      <c r="Y14">
        <v>19.82</v>
      </c>
      <c r="Z14">
        <v>19.82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13.18</v>
      </c>
      <c r="AH14">
        <v>39.9</v>
      </c>
      <c r="AI14">
        <v>39.9</v>
      </c>
      <c r="AJ14">
        <v>23.1</v>
      </c>
      <c r="AK14">
        <v>0</v>
      </c>
      <c r="AL14">
        <v>0</v>
      </c>
    </row>
    <row r="15" spans="1:38">
      <c r="A15" t="s">
        <v>57</v>
      </c>
      <c r="B15" s="34">
        <v>66.42</v>
      </c>
      <c r="C15" s="34">
        <v>37.54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35.1</v>
      </c>
      <c r="N15">
        <v>148.88999999999999</v>
      </c>
      <c r="O15">
        <v>51.02</v>
      </c>
      <c r="P15">
        <v>0.69</v>
      </c>
      <c r="Q15">
        <v>18.399999999999999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1.34</v>
      </c>
      <c r="X15">
        <v>52.76</v>
      </c>
      <c r="Y15">
        <v>17.579999999999998</v>
      </c>
      <c r="Z15">
        <v>17.59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10.210000000000001</v>
      </c>
      <c r="AH15">
        <v>31.67</v>
      </c>
      <c r="AI15">
        <v>31.67</v>
      </c>
      <c r="AJ15">
        <v>23.1</v>
      </c>
      <c r="AK15">
        <v>0</v>
      </c>
      <c r="AL15">
        <v>0</v>
      </c>
    </row>
    <row r="16" spans="1:38">
      <c r="A16" t="s">
        <v>58</v>
      </c>
      <c r="B16" s="34">
        <v>66.42</v>
      </c>
      <c r="C16" s="34">
        <v>37.54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35.1</v>
      </c>
      <c r="N16">
        <v>148.88999999999999</v>
      </c>
      <c r="O16">
        <v>51.02</v>
      </c>
      <c r="P16">
        <v>0.69</v>
      </c>
      <c r="Q16">
        <v>17.600000000000001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1.34</v>
      </c>
      <c r="X16">
        <v>51.26</v>
      </c>
      <c r="Y16">
        <v>17.079999999999998</v>
      </c>
      <c r="Z16">
        <v>17.09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9.2200000000000006</v>
      </c>
      <c r="AH16">
        <v>30.67</v>
      </c>
      <c r="AI16">
        <v>30.67</v>
      </c>
      <c r="AJ16">
        <v>23.1</v>
      </c>
      <c r="AK16">
        <v>0</v>
      </c>
      <c r="AL16">
        <v>0</v>
      </c>
    </row>
    <row r="17" spans="1:38">
      <c r="A17" t="s">
        <v>59</v>
      </c>
      <c r="B17" s="34">
        <v>66.42</v>
      </c>
      <c r="C17" s="34">
        <v>37.54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35.1</v>
      </c>
      <c r="N17">
        <v>148.88999999999999</v>
      </c>
      <c r="O17">
        <v>51.02</v>
      </c>
      <c r="P17">
        <v>0.69</v>
      </c>
      <c r="Q17">
        <v>17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1.34</v>
      </c>
      <c r="X17">
        <v>49.28</v>
      </c>
      <c r="Y17">
        <v>16.43</v>
      </c>
      <c r="Z17">
        <v>16.420000000000002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7.88</v>
      </c>
      <c r="AH17">
        <v>29.67</v>
      </c>
      <c r="AI17">
        <v>29.67</v>
      </c>
      <c r="AJ17">
        <v>23.1</v>
      </c>
      <c r="AK17">
        <v>0</v>
      </c>
      <c r="AL17">
        <v>0</v>
      </c>
    </row>
    <row r="18" spans="1:38">
      <c r="A18" t="s">
        <v>60</v>
      </c>
      <c r="B18" s="34">
        <v>66.42</v>
      </c>
      <c r="C18" s="34">
        <v>37.54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35.1</v>
      </c>
      <c r="N18">
        <v>148.88999999999999</v>
      </c>
      <c r="O18">
        <v>51.02</v>
      </c>
      <c r="P18">
        <v>0.69</v>
      </c>
      <c r="Q18">
        <v>16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1.34</v>
      </c>
      <c r="X18">
        <v>47.56</v>
      </c>
      <c r="Y18">
        <v>15.86</v>
      </c>
      <c r="Z18">
        <v>15.85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6.55</v>
      </c>
      <c r="AH18">
        <v>28.87</v>
      </c>
      <c r="AI18">
        <v>28.87</v>
      </c>
      <c r="AJ18">
        <v>23.1</v>
      </c>
      <c r="AK18">
        <v>0</v>
      </c>
      <c r="AL18">
        <v>0</v>
      </c>
    </row>
    <row r="19" spans="1:38">
      <c r="A19" t="s">
        <v>61</v>
      </c>
      <c r="B19" s="34">
        <v>66.42</v>
      </c>
      <c r="C19" s="34">
        <v>37.54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35.1</v>
      </c>
      <c r="N19">
        <v>148.88999999999999</v>
      </c>
      <c r="O19">
        <v>51.02</v>
      </c>
      <c r="P19">
        <v>0.69</v>
      </c>
      <c r="Q19">
        <v>15.98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1.34</v>
      </c>
      <c r="X19">
        <v>46.79</v>
      </c>
      <c r="Y19">
        <v>15.59</v>
      </c>
      <c r="Z19">
        <v>15.6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6.34</v>
      </c>
      <c r="AH19">
        <v>26.67</v>
      </c>
      <c r="AI19">
        <v>26.67</v>
      </c>
      <c r="AJ19">
        <v>23.1</v>
      </c>
      <c r="AK19">
        <v>0</v>
      </c>
      <c r="AL19">
        <v>0</v>
      </c>
    </row>
    <row r="20" spans="1:38">
      <c r="A20" t="s">
        <v>62</v>
      </c>
      <c r="B20" s="34">
        <v>66.42</v>
      </c>
      <c r="C20" s="34">
        <v>37.54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35.1</v>
      </c>
      <c r="N20">
        <v>148.88999999999999</v>
      </c>
      <c r="O20">
        <v>51.02</v>
      </c>
      <c r="P20">
        <v>0.69</v>
      </c>
      <c r="Q20">
        <v>15.57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1.34</v>
      </c>
      <c r="X20">
        <v>46.15</v>
      </c>
      <c r="Y20">
        <v>15.4</v>
      </c>
      <c r="Z20">
        <v>15.38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6.34</v>
      </c>
      <c r="AH20">
        <v>23.33</v>
      </c>
      <c r="AI20">
        <v>23.33</v>
      </c>
      <c r="AJ20">
        <v>23.1</v>
      </c>
      <c r="AK20">
        <v>0</v>
      </c>
      <c r="AL20">
        <v>0</v>
      </c>
    </row>
    <row r="21" spans="1:38">
      <c r="A21" t="s">
        <v>63</v>
      </c>
      <c r="B21" s="34">
        <v>66.42</v>
      </c>
      <c r="C21" s="34">
        <v>37.54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35.1</v>
      </c>
      <c r="N21">
        <v>148.88999999999999</v>
      </c>
      <c r="O21">
        <v>51.02</v>
      </c>
      <c r="P21">
        <v>0.69</v>
      </c>
      <c r="Q21">
        <v>16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1.34</v>
      </c>
      <c r="X21">
        <v>32.619999999999997</v>
      </c>
      <c r="Y21">
        <v>10.88</v>
      </c>
      <c r="Z21">
        <v>10.87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6.34</v>
      </c>
      <c r="AH21">
        <v>20</v>
      </c>
      <c r="AI21">
        <v>20</v>
      </c>
      <c r="AJ21">
        <v>23.1</v>
      </c>
      <c r="AK21">
        <v>0</v>
      </c>
      <c r="AL21">
        <v>0</v>
      </c>
    </row>
    <row r="22" spans="1:38">
      <c r="A22" t="s">
        <v>64</v>
      </c>
      <c r="B22" s="34">
        <v>66.42</v>
      </c>
      <c r="C22" s="34">
        <v>37.54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35.1</v>
      </c>
      <c r="N22">
        <v>148.88999999999999</v>
      </c>
      <c r="O22">
        <v>51.02</v>
      </c>
      <c r="P22">
        <v>0.69</v>
      </c>
      <c r="Q22">
        <v>15.8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1.34</v>
      </c>
      <c r="X22">
        <v>31.3</v>
      </c>
      <c r="Y22">
        <v>10.44</v>
      </c>
      <c r="Z22">
        <v>10.43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6.34</v>
      </c>
      <c r="AH22">
        <v>16.43</v>
      </c>
      <c r="AI22">
        <v>16.43</v>
      </c>
      <c r="AJ22">
        <v>23.1</v>
      </c>
      <c r="AK22">
        <v>0</v>
      </c>
      <c r="AL22">
        <v>0</v>
      </c>
    </row>
    <row r="23" spans="1:38">
      <c r="A23" t="s">
        <v>65</v>
      </c>
      <c r="B23" s="34">
        <v>66.42</v>
      </c>
      <c r="C23" s="34">
        <v>37.54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33.020000000000003</v>
      </c>
      <c r="N23">
        <v>148.88999999999999</v>
      </c>
      <c r="O23">
        <v>51.02</v>
      </c>
      <c r="P23">
        <v>0.69</v>
      </c>
      <c r="Q23">
        <v>17.600000000000001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</v>
      </c>
      <c r="X23">
        <v>31</v>
      </c>
      <c r="Y23">
        <v>10.34</v>
      </c>
      <c r="Z23">
        <v>10.33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6.34</v>
      </c>
      <c r="AH23">
        <v>14.29</v>
      </c>
      <c r="AI23">
        <v>14.29</v>
      </c>
      <c r="AJ23">
        <v>23.1</v>
      </c>
      <c r="AK23">
        <v>0</v>
      </c>
      <c r="AL23">
        <v>0</v>
      </c>
    </row>
    <row r="24" spans="1:38">
      <c r="A24" t="s">
        <v>66</v>
      </c>
      <c r="B24" s="34">
        <v>90.48</v>
      </c>
      <c r="C24" s="34">
        <v>56.43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33.020000000000003</v>
      </c>
      <c r="N24">
        <v>192.52</v>
      </c>
      <c r="O24">
        <v>51.02</v>
      </c>
      <c r="P24">
        <v>0.69</v>
      </c>
      <c r="Q24">
        <v>17.399999999999999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</v>
      </c>
      <c r="X24">
        <v>30.46</v>
      </c>
      <c r="Y24">
        <v>10.16</v>
      </c>
      <c r="Z24">
        <v>10.15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6.34</v>
      </c>
      <c r="AH24">
        <v>14.31</v>
      </c>
      <c r="AI24">
        <v>14.31</v>
      </c>
      <c r="AJ24">
        <v>23.1</v>
      </c>
      <c r="AK24">
        <v>0</v>
      </c>
      <c r="AL24">
        <v>0</v>
      </c>
    </row>
    <row r="25" spans="1:38">
      <c r="A25" t="s">
        <v>67</v>
      </c>
      <c r="B25" s="34">
        <v>96.38</v>
      </c>
      <c r="C25" s="34">
        <v>56.43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33.020000000000003</v>
      </c>
      <c r="N25">
        <v>192.52</v>
      </c>
      <c r="O25">
        <v>51.02</v>
      </c>
      <c r="P25">
        <v>0.69</v>
      </c>
      <c r="Q25">
        <v>23.01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</v>
      </c>
      <c r="X25">
        <v>30.02</v>
      </c>
      <c r="Y25">
        <v>10</v>
      </c>
      <c r="Z25">
        <v>10.01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6.34</v>
      </c>
      <c r="AH25">
        <v>14.58</v>
      </c>
      <c r="AI25">
        <v>14.58</v>
      </c>
      <c r="AJ25">
        <v>23.1</v>
      </c>
      <c r="AK25">
        <v>0</v>
      </c>
      <c r="AL25">
        <v>0</v>
      </c>
    </row>
    <row r="26" spans="1:38">
      <c r="A26" t="s">
        <v>68</v>
      </c>
      <c r="B26" s="34">
        <v>96.38</v>
      </c>
      <c r="C26" s="34">
        <v>56.43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33.020000000000003</v>
      </c>
      <c r="N26">
        <v>231.02</v>
      </c>
      <c r="O26">
        <v>51.02</v>
      </c>
      <c r="P26">
        <v>0.69</v>
      </c>
      <c r="Q26">
        <v>22.81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</v>
      </c>
      <c r="X26">
        <v>28.17</v>
      </c>
      <c r="Y26">
        <v>9.39</v>
      </c>
      <c r="Z26">
        <v>9.39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6.34</v>
      </c>
      <c r="AH26">
        <v>14.77</v>
      </c>
      <c r="AI26">
        <v>14.77</v>
      </c>
      <c r="AJ26">
        <v>23.1</v>
      </c>
      <c r="AK26">
        <v>0</v>
      </c>
      <c r="AL26">
        <v>0</v>
      </c>
    </row>
    <row r="27" spans="1:38">
      <c r="A27" t="s">
        <v>69</v>
      </c>
      <c r="B27" s="34">
        <v>120.44</v>
      </c>
      <c r="C27" s="34">
        <v>80.489999999999995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41.51</v>
      </c>
      <c r="N27">
        <v>270.73</v>
      </c>
      <c r="O27">
        <v>79.900000000000006</v>
      </c>
      <c r="P27">
        <v>0.69</v>
      </c>
      <c r="Q27">
        <v>25.01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</v>
      </c>
      <c r="X27">
        <v>22</v>
      </c>
      <c r="Y27">
        <v>7.34</v>
      </c>
      <c r="Z27">
        <v>7.33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6.34</v>
      </c>
      <c r="AH27">
        <v>13.36</v>
      </c>
      <c r="AI27">
        <v>13.36</v>
      </c>
      <c r="AJ27">
        <v>23.1</v>
      </c>
      <c r="AK27">
        <v>0</v>
      </c>
      <c r="AL27">
        <v>0</v>
      </c>
    </row>
    <row r="28" spans="1:38">
      <c r="A28" t="s">
        <v>70</v>
      </c>
      <c r="B28" s="34">
        <v>130.24</v>
      </c>
      <c r="C28" s="34">
        <v>86.83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57.74</v>
      </c>
      <c r="N28">
        <v>270.73</v>
      </c>
      <c r="O28">
        <v>99.74</v>
      </c>
      <c r="P28">
        <v>0.69</v>
      </c>
      <c r="Q28">
        <v>24.41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</v>
      </c>
      <c r="X28">
        <v>22</v>
      </c>
      <c r="Y28">
        <v>7.34</v>
      </c>
      <c r="Z28">
        <v>7.33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6.34</v>
      </c>
      <c r="AH28">
        <v>13.47</v>
      </c>
      <c r="AI28">
        <v>13.47</v>
      </c>
      <c r="AJ28">
        <v>23.1</v>
      </c>
      <c r="AK28">
        <v>0</v>
      </c>
      <c r="AL28">
        <v>0</v>
      </c>
    </row>
    <row r="29" spans="1:38">
      <c r="A29" t="s">
        <v>71</v>
      </c>
      <c r="B29" s="34">
        <v>130.24</v>
      </c>
      <c r="C29" s="34">
        <v>86.83</v>
      </c>
      <c r="D29" s="93">
        <f t="shared" si="0"/>
        <v>0.5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57.74</v>
      </c>
      <c r="N29">
        <v>270.73</v>
      </c>
      <c r="O29">
        <v>99.74</v>
      </c>
      <c r="P29">
        <v>0.69</v>
      </c>
      <c r="Q29">
        <v>30.02</v>
      </c>
      <c r="R29" s="93">
        <v>0</v>
      </c>
      <c r="S29" s="93">
        <v>0.5</v>
      </c>
      <c r="T29" s="93">
        <v>0</v>
      </c>
      <c r="U29">
        <v>0.95</v>
      </c>
      <c r="V29">
        <v>0</v>
      </c>
      <c r="W29">
        <v>1.3</v>
      </c>
      <c r="X29">
        <v>22</v>
      </c>
      <c r="Y29">
        <v>7.34</v>
      </c>
      <c r="Z29">
        <v>7.33</v>
      </c>
      <c r="AA29">
        <v>0.03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6.34</v>
      </c>
      <c r="AH29">
        <v>13.53</v>
      </c>
      <c r="AI29">
        <v>13.53</v>
      </c>
      <c r="AJ29">
        <v>23.1</v>
      </c>
      <c r="AK29">
        <v>0</v>
      </c>
      <c r="AL29">
        <v>0</v>
      </c>
    </row>
    <row r="30" spans="1:38">
      <c r="A30" t="s">
        <v>72</v>
      </c>
      <c r="B30" s="34">
        <v>130.24</v>
      </c>
      <c r="C30" s="34">
        <v>86.83</v>
      </c>
      <c r="D30" s="93">
        <f t="shared" si="0"/>
        <v>4.42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57.74</v>
      </c>
      <c r="N30">
        <v>270.73</v>
      </c>
      <c r="O30">
        <v>99.74</v>
      </c>
      <c r="P30">
        <v>0.69</v>
      </c>
      <c r="Q30">
        <v>29.62</v>
      </c>
      <c r="R30" s="93">
        <v>2.42</v>
      </c>
      <c r="S30" s="93">
        <v>2</v>
      </c>
      <c r="T30" s="93">
        <v>0</v>
      </c>
      <c r="U30">
        <v>0.95</v>
      </c>
      <c r="V30">
        <v>0</v>
      </c>
      <c r="W30">
        <v>1.3</v>
      </c>
      <c r="X30">
        <v>21</v>
      </c>
      <c r="Y30">
        <v>7</v>
      </c>
      <c r="Z30">
        <v>7</v>
      </c>
      <c r="AA30">
        <v>0.04</v>
      </c>
      <c r="AB30">
        <v>0.01</v>
      </c>
      <c r="AC30">
        <v>0</v>
      </c>
      <c r="AD30">
        <v>0</v>
      </c>
      <c r="AE30">
        <v>0</v>
      </c>
      <c r="AF30">
        <v>0</v>
      </c>
      <c r="AG30">
        <v>6.34</v>
      </c>
      <c r="AH30">
        <v>13.7</v>
      </c>
      <c r="AI30">
        <v>13.7</v>
      </c>
      <c r="AJ30">
        <v>23.1</v>
      </c>
      <c r="AK30">
        <v>0</v>
      </c>
      <c r="AL30">
        <v>0</v>
      </c>
    </row>
    <row r="31" spans="1:38">
      <c r="A31" t="s">
        <v>73</v>
      </c>
      <c r="B31" s="34">
        <v>130.24</v>
      </c>
      <c r="C31" s="34">
        <v>86.83</v>
      </c>
      <c r="D31" s="93">
        <f t="shared" si="0"/>
        <v>19.439999999999998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57.74</v>
      </c>
      <c r="N31">
        <v>270.73</v>
      </c>
      <c r="O31">
        <v>99.74</v>
      </c>
      <c r="P31">
        <v>0.65</v>
      </c>
      <c r="Q31">
        <v>21.01</v>
      </c>
      <c r="R31" s="93">
        <v>6.89</v>
      </c>
      <c r="S31" s="93">
        <v>7.1</v>
      </c>
      <c r="T31" s="93">
        <v>5.45</v>
      </c>
      <c r="U31">
        <v>0.95</v>
      </c>
      <c r="V31">
        <v>2.1822080000000001</v>
      </c>
      <c r="W31">
        <v>1.3</v>
      </c>
      <c r="X31">
        <v>20</v>
      </c>
      <c r="Y31">
        <v>6.66</v>
      </c>
      <c r="Z31">
        <v>6.67</v>
      </c>
      <c r="AA31">
        <v>4.3600000000000003</v>
      </c>
      <c r="AB31">
        <v>0.87</v>
      </c>
      <c r="AC31">
        <v>0</v>
      </c>
      <c r="AD31">
        <v>0</v>
      </c>
      <c r="AE31">
        <v>0</v>
      </c>
      <c r="AF31">
        <v>0</v>
      </c>
      <c r="AG31">
        <v>6.34</v>
      </c>
      <c r="AH31">
        <v>13.7</v>
      </c>
      <c r="AI31">
        <v>13.7</v>
      </c>
      <c r="AJ31">
        <v>23.1</v>
      </c>
      <c r="AK31">
        <v>1</v>
      </c>
      <c r="AL31">
        <v>0</v>
      </c>
    </row>
    <row r="32" spans="1:38">
      <c r="A32" t="s">
        <v>74</v>
      </c>
      <c r="B32" s="34">
        <v>130.24</v>
      </c>
      <c r="C32" s="34">
        <v>86.83</v>
      </c>
      <c r="D32" s="93">
        <f t="shared" si="0"/>
        <v>41.260000000000005</v>
      </c>
      <c r="E32" s="34">
        <v>0</v>
      </c>
      <c r="F32" s="34"/>
      <c r="G32" s="34"/>
      <c r="H32" s="34"/>
      <c r="I32" s="34"/>
      <c r="J32" s="37">
        <v>0.03</v>
      </c>
      <c r="K32" s="37">
        <v>0.03</v>
      </c>
      <c r="L32" s="37">
        <v>0.03</v>
      </c>
      <c r="M32">
        <v>57.74</v>
      </c>
      <c r="N32">
        <v>270.73</v>
      </c>
      <c r="O32">
        <v>99.74</v>
      </c>
      <c r="P32">
        <v>0.65</v>
      </c>
      <c r="Q32">
        <v>20.399999999999999</v>
      </c>
      <c r="R32" s="93">
        <v>15.48</v>
      </c>
      <c r="S32" s="93">
        <v>13.3</v>
      </c>
      <c r="T32" s="93">
        <v>12.48</v>
      </c>
      <c r="U32">
        <v>0.95</v>
      </c>
      <c r="V32">
        <v>7.9592140000000002</v>
      </c>
      <c r="W32">
        <v>1.3</v>
      </c>
      <c r="X32">
        <v>18.399999999999999</v>
      </c>
      <c r="Y32">
        <v>6.14</v>
      </c>
      <c r="Z32">
        <v>6.13</v>
      </c>
      <c r="AA32">
        <v>8.7899999999999991</v>
      </c>
      <c r="AB32">
        <v>1.76</v>
      </c>
      <c r="AC32">
        <v>0</v>
      </c>
      <c r="AD32">
        <v>0.1</v>
      </c>
      <c r="AE32">
        <v>1</v>
      </c>
      <c r="AF32">
        <v>0</v>
      </c>
      <c r="AG32">
        <v>6.34</v>
      </c>
      <c r="AH32">
        <v>13.7</v>
      </c>
      <c r="AI32">
        <v>13.7</v>
      </c>
      <c r="AJ32">
        <v>22.14</v>
      </c>
      <c r="AK32">
        <v>4</v>
      </c>
      <c r="AL32">
        <v>1</v>
      </c>
    </row>
    <row r="33" spans="1:38">
      <c r="A33" t="s">
        <v>75</v>
      </c>
      <c r="B33" s="34">
        <v>130.24</v>
      </c>
      <c r="C33" s="34">
        <v>86.83</v>
      </c>
      <c r="D33" s="93">
        <f t="shared" si="0"/>
        <v>73.599999999999994</v>
      </c>
      <c r="E33" s="34">
        <v>0</v>
      </c>
      <c r="F33" s="34"/>
      <c r="G33" s="34"/>
      <c r="H33" s="34"/>
      <c r="I33" s="34"/>
      <c r="J33" s="37">
        <v>0.32</v>
      </c>
      <c r="K33" s="37">
        <v>0.32</v>
      </c>
      <c r="L33" s="37">
        <v>0.32</v>
      </c>
      <c r="M33">
        <v>57.74</v>
      </c>
      <c r="N33">
        <v>270.73</v>
      </c>
      <c r="O33">
        <v>99.74</v>
      </c>
      <c r="P33">
        <v>0.65</v>
      </c>
      <c r="Q33">
        <v>19.100000000000001</v>
      </c>
      <c r="R33" s="93">
        <v>31.72</v>
      </c>
      <c r="S33" s="93">
        <v>20.399999999999999</v>
      </c>
      <c r="T33" s="93">
        <v>21.48</v>
      </c>
      <c r="U33">
        <v>0.95</v>
      </c>
      <c r="V33">
        <v>14.242804</v>
      </c>
      <c r="W33">
        <v>1.3</v>
      </c>
      <c r="X33">
        <v>17.5</v>
      </c>
      <c r="Y33">
        <v>5.84</v>
      </c>
      <c r="Z33">
        <v>5.83</v>
      </c>
      <c r="AA33">
        <v>13.68</v>
      </c>
      <c r="AB33">
        <v>2.74</v>
      </c>
      <c r="AC33">
        <v>0.33</v>
      </c>
      <c r="AD33">
        <v>0.68</v>
      </c>
      <c r="AE33">
        <v>5</v>
      </c>
      <c r="AF33">
        <v>3</v>
      </c>
      <c r="AG33">
        <v>6.34</v>
      </c>
      <c r="AH33">
        <v>13.7</v>
      </c>
      <c r="AI33">
        <v>13.7</v>
      </c>
      <c r="AJ33">
        <v>22.14</v>
      </c>
      <c r="AK33">
        <v>7</v>
      </c>
      <c r="AL33">
        <v>3</v>
      </c>
    </row>
    <row r="34" spans="1:38">
      <c r="A34" t="s">
        <v>76</v>
      </c>
      <c r="B34" s="34">
        <v>130.24</v>
      </c>
      <c r="C34" s="34">
        <v>86.83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1.38</v>
      </c>
      <c r="K34" s="37">
        <v>1.38</v>
      </c>
      <c r="L34" s="37">
        <v>1.41</v>
      </c>
      <c r="M34">
        <v>57.74</v>
      </c>
      <c r="N34">
        <v>270.73</v>
      </c>
      <c r="O34">
        <v>99.74</v>
      </c>
      <c r="P34">
        <v>0.65</v>
      </c>
      <c r="Q34">
        <v>19</v>
      </c>
      <c r="R34" s="93">
        <v>31.05</v>
      </c>
      <c r="S34" s="93">
        <v>28.4</v>
      </c>
      <c r="T34" s="93">
        <v>31.05</v>
      </c>
      <c r="U34">
        <v>0.95</v>
      </c>
      <c r="V34">
        <v>21.042719999999999</v>
      </c>
      <c r="W34">
        <v>1.3</v>
      </c>
      <c r="X34">
        <v>17.5</v>
      </c>
      <c r="Y34">
        <v>5.84</v>
      </c>
      <c r="Z34">
        <v>5.83</v>
      </c>
      <c r="AA34">
        <v>27.71</v>
      </c>
      <c r="AB34">
        <v>5.54</v>
      </c>
      <c r="AC34">
        <v>5</v>
      </c>
      <c r="AD34">
        <v>1.92</v>
      </c>
      <c r="AE34">
        <v>10</v>
      </c>
      <c r="AF34">
        <v>5</v>
      </c>
      <c r="AG34">
        <v>6.34</v>
      </c>
      <c r="AH34">
        <v>13.7</v>
      </c>
      <c r="AI34">
        <v>13.7</v>
      </c>
      <c r="AJ34">
        <v>21.18</v>
      </c>
      <c r="AK34">
        <v>18</v>
      </c>
      <c r="AL34">
        <v>7</v>
      </c>
    </row>
    <row r="35" spans="1:38">
      <c r="A35" t="s">
        <v>77</v>
      </c>
      <c r="B35" s="34">
        <v>130.24</v>
      </c>
      <c r="C35" s="34">
        <v>86.83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2.91</v>
      </c>
      <c r="K35" s="37">
        <v>2.91</v>
      </c>
      <c r="L35" s="37">
        <v>2.99</v>
      </c>
      <c r="M35">
        <v>57.74</v>
      </c>
      <c r="N35">
        <v>270.73</v>
      </c>
      <c r="O35">
        <v>99.74</v>
      </c>
      <c r="P35">
        <v>0.65</v>
      </c>
      <c r="Q35">
        <v>23.01</v>
      </c>
      <c r="R35" s="93">
        <v>30.34</v>
      </c>
      <c r="S35" s="93">
        <v>30.33</v>
      </c>
      <c r="T35" s="93">
        <v>30.33</v>
      </c>
      <c r="U35">
        <v>0.95</v>
      </c>
      <c r="V35">
        <v>29.430582000000001</v>
      </c>
      <c r="W35">
        <v>1.3</v>
      </c>
      <c r="X35">
        <v>17.5</v>
      </c>
      <c r="Y35">
        <v>5.84</v>
      </c>
      <c r="Z35">
        <v>5.83</v>
      </c>
      <c r="AA35">
        <v>34.93</v>
      </c>
      <c r="AB35">
        <v>6.99</v>
      </c>
      <c r="AC35">
        <v>10.24</v>
      </c>
      <c r="AD35">
        <v>4.0999999999999996</v>
      </c>
      <c r="AE35">
        <v>13</v>
      </c>
      <c r="AF35">
        <v>7</v>
      </c>
      <c r="AG35">
        <v>6.34</v>
      </c>
      <c r="AH35">
        <v>13.7</v>
      </c>
      <c r="AI35">
        <v>13.7</v>
      </c>
      <c r="AJ35">
        <v>21.18</v>
      </c>
      <c r="AK35">
        <v>21</v>
      </c>
      <c r="AL35">
        <v>9</v>
      </c>
    </row>
    <row r="36" spans="1:38">
      <c r="A36" t="s">
        <v>78</v>
      </c>
      <c r="B36" s="34">
        <v>130.24</v>
      </c>
      <c r="C36" s="34">
        <v>86.83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2.98</v>
      </c>
      <c r="K36" s="37">
        <v>2.98</v>
      </c>
      <c r="L36" s="37">
        <v>3.06</v>
      </c>
      <c r="M36">
        <v>57.74</v>
      </c>
      <c r="N36">
        <v>270.73</v>
      </c>
      <c r="O36">
        <v>99.74</v>
      </c>
      <c r="P36">
        <v>0.65</v>
      </c>
      <c r="Q36">
        <v>23.21</v>
      </c>
      <c r="R36" s="93">
        <v>30.34</v>
      </c>
      <c r="S36" s="93">
        <v>30.33</v>
      </c>
      <c r="T36" s="93">
        <v>30.33</v>
      </c>
      <c r="U36">
        <v>0.95</v>
      </c>
      <c r="V36">
        <v>39.250518</v>
      </c>
      <c r="W36">
        <v>1.3</v>
      </c>
      <c r="X36">
        <v>17.5</v>
      </c>
      <c r="Y36">
        <v>5.84</v>
      </c>
      <c r="Z36">
        <v>5.83</v>
      </c>
      <c r="AA36">
        <v>49.49</v>
      </c>
      <c r="AB36">
        <v>9.9</v>
      </c>
      <c r="AC36">
        <v>19.82</v>
      </c>
      <c r="AD36">
        <v>9.44</v>
      </c>
      <c r="AE36">
        <v>18</v>
      </c>
      <c r="AF36">
        <v>9</v>
      </c>
      <c r="AG36">
        <v>6.34</v>
      </c>
      <c r="AH36">
        <v>13.07</v>
      </c>
      <c r="AI36">
        <v>13.07</v>
      </c>
      <c r="AJ36">
        <v>21.18</v>
      </c>
      <c r="AK36">
        <v>39</v>
      </c>
      <c r="AL36">
        <v>16</v>
      </c>
    </row>
    <row r="37" spans="1:38">
      <c r="A37" t="s">
        <v>79</v>
      </c>
      <c r="B37" s="34">
        <v>130.24</v>
      </c>
      <c r="C37" s="34">
        <v>86.83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3.71</v>
      </c>
      <c r="K37" s="37">
        <v>3.71</v>
      </c>
      <c r="L37" s="37">
        <v>3.79</v>
      </c>
      <c r="M37">
        <v>57.74</v>
      </c>
      <c r="N37">
        <v>270.73</v>
      </c>
      <c r="O37">
        <v>99.74</v>
      </c>
      <c r="P37">
        <v>0.65</v>
      </c>
      <c r="Q37">
        <v>23.41</v>
      </c>
      <c r="R37" s="93">
        <v>32</v>
      </c>
      <c r="S37" s="93">
        <v>32</v>
      </c>
      <c r="T37" s="93">
        <v>32</v>
      </c>
      <c r="U37">
        <v>0.95</v>
      </c>
      <c r="V37">
        <v>50.034911999999998</v>
      </c>
      <c r="W37">
        <v>1.3</v>
      </c>
      <c r="X37">
        <v>17.5</v>
      </c>
      <c r="Y37">
        <v>5.84</v>
      </c>
      <c r="Z37">
        <v>5.83</v>
      </c>
      <c r="AA37">
        <v>64.27</v>
      </c>
      <c r="AB37">
        <v>12.85</v>
      </c>
      <c r="AC37">
        <v>29.19</v>
      </c>
      <c r="AD37">
        <v>12.81</v>
      </c>
      <c r="AE37">
        <v>23</v>
      </c>
      <c r="AF37">
        <v>12</v>
      </c>
      <c r="AG37">
        <v>6.34</v>
      </c>
      <c r="AH37">
        <v>11.67</v>
      </c>
      <c r="AI37">
        <v>11.67</v>
      </c>
      <c r="AJ37">
        <v>20.21</v>
      </c>
      <c r="AK37">
        <v>46</v>
      </c>
      <c r="AL37">
        <v>19</v>
      </c>
    </row>
    <row r="38" spans="1:38">
      <c r="A38" t="s">
        <v>80</v>
      </c>
      <c r="B38" s="34">
        <v>130.24</v>
      </c>
      <c r="C38" s="34">
        <v>86.83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4.51</v>
      </c>
      <c r="K38" s="37">
        <v>4.51</v>
      </c>
      <c r="L38" s="37">
        <v>4.62</v>
      </c>
      <c r="M38">
        <v>57.74</v>
      </c>
      <c r="N38">
        <v>270.73</v>
      </c>
      <c r="O38">
        <v>99.74</v>
      </c>
      <c r="P38">
        <v>0.65</v>
      </c>
      <c r="Q38">
        <v>23.61</v>
      </c>
      <c r="R38" s="93">
        <v>32</v>
      </c>
      <c r="S38" s="93">
        <v>32</v>
      </c>
      <c r="T38" s="93">
        <v>32</v>
      </c>
      <c r="U38">
        <v>0.95</v>
      </c>
      <c r="V38">
        <v>61.199244</v>
      </c>
      <c r="W38">
        <v>1.3</v>
      </c>
      <c r="X38">
        <v>17.5</v>
      </c>
      <c r="Y38">
        <v>5.84</v>
      </c>
      <c r="Z38">
        <v>5.83</v>
      </c>
      <c r="AA38">
        <v>78.88</v>
      </c>
      <c r="AB38">
        <v>15.77</v>
      </c>
      <c r="AC38">
        <v>38.43</v>
      </c>
      <c r="AD38">
        <v>18.61</v>
      </c>
      <c r="AE38">
        <v>30</v>
      </c>
      <c r="AF38">
        <v>15</v>
      </c>
      <c r="AG38">
        <v>6.34</v>
      </c>
      <c r="AH38">
        <v>11.67</v>
      </c>
      <c r="AI38">
        <v>11.67</v>
      </c>
      <c r="AJ38">
        <v>20.21</v>
      </c>
      <c r="AK38">
        <v>56</v>
      </c>
      <c r="AL38">
        <v>24</v>
      </c>
    </row>
    <row r="39" spans="1:38">
      <c r="A39" t="s">
        <v>81</v>
      </c>
      <c r="B39" s="34">
        <v>130.24</v>
      </c>
      <c r="C39" s="34">
        <v>86.83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3.84</v>
      </c>
      <c r="K39" s="37">
        <v>3.84</v>
      </c>
      <c r="L39" s="37">
        <v>3.93</v>
      </c>
      <c r="M39">
        <v>57.74</v>
      </c>
      <c r="N39">
        <v>270.73</v>
      </c>
      <c r="O39">
        <v>99.74</v>
      </c>
      <c r="P39">
        <v>0.65</v>
      </c>
      <c r="Q39">
        <v>23.61</v>
      </c>
      <c r="R39" s="93">
        <v>32</v>
      </c>
      <c r="S39" s="93">
        <v>32</v>
      </c>
      <c r="T39" s="93">
        <v>32</v>
      </c>
      <c r="U39">
        <v>0.95</v>
      </c>
      <c r="V39">
        <v>71.925185999999997</v>
      </c>
      <c r="W39">
        <v>1.3</v>
      </c>
      <c r="X39">
        <v>17.5</v>
      </c>
      <c r="Y39">
        <v>5.84</v>
      </c>
      <c r="Z39">
        <v>5.83</v>
      </c>
      <c r="AA39">
        <v>91.93</v>
      </c>
      <c r="AB39">
        <v>18.38</v>
      </c>
      <c r="AC39">
        <v>26.67</v>
      </c>
      <c r="AD39">
        <v>22.31</v>
      </c>
      <c r="AE39">
        <v>40</v>
      </c>
      <c r="AF39">
        <v>20</v>
      </c>
      <c r="AG39">
        <v>6.34</v>
      </c>
      <c r="AH39">
        <v>11.67</v>
      </c>
      <c r="AI39">
        <v>11.67</v>
      </c>
      <c r="AJ39">
        <v>0</v>
      </c>
      <c r="AK39">
        <v>77</v>
      </c>
      <c r="AL39">
        <v>33</v>
      </c>
    </row>
    <row r="40" spans="1:38">
      <c r="A40" t="s">
        <v>82</v>
      </c>
      <c r="B40" s="34">
        <v>130.24</v>
      </c>
      <c r="C40" s="34">
        <v>86.83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4.92</v>
      </c>
      <c r="K40" s="37">
        <v>4.92</v>
      </c>
      <c r="L40" s="37">
        <v>5.04</v>
      </c>
      <c r="M40">
        <v>57.74</v>
      </c>
      <c r="N40">
        <v>270.73</v>
      </c>
      <c r="O40">
        <v>99.74</v>
      </c>
      <c r="P40">
        <v>0.65</v>
      </c>
      <c r="Q40">
        <v>23.41</v>
      </c>
      <c r="R40" s="93">
        <v>32</v>
      </c>
      <c r="S40" s="93">
        <v>32</v>
      </c>
      <c r="T40" s="93">
        <v>32</v>
      </c>
      <c r="U40">
        <v>0.95</v>
      </c>
      <c r="V40">
        <v>82.680353999999994</v>
      </c>
      <c r="W40">
        <v>1.3</v>
      </c>
      <c r="X40">
        <v>17.5</v>
      </c>
      <c r="Y40">
        <v>5.84</v>
      </c>
      <c r="Z40">
        <v>5.83</v>
      </c>
      <c r="AA40">
        <v>114.2</v>
      </c>
      <c r="AB40">
        <v>22.84</v>
      </c>
      <c r="AC40">
        <v>30</v>
      </c>
      <c r="AD40">
        <v>25.64</v>
      </c>
      <c r="AE40">
        <v>47</v>
      </c>
      <c r="AF40">
        <v>23</v>
      </c>
      <c r="AG40">
        <v>6.34</v>
      </c>
      <c r="AH40">
        <v>11.67</v>
      </c>
      <c r="AI40">
        <v>11.67</v>
      </c>
      <c r="AJ40">
        <v>0</v>
      </c>
      <c r="AK40">
        <v>91</v>
      </c>
      <c r="AL40">
        <v>39</v>
      </c>
    </row>
    <row r="41" spans="1:38">
      <c r="A41" t="s">
        <v>83</v>
      </c>
      <c r="B41" s="34">
        <v>130.24</v>
      </c>
      <c r="C41" s="34">
        <v>86.83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6.48</v>
      </c>
      <c r="K41" s="37">
        <v>6.48</v>
      </c>
      <c r="L41" s="37">
        <v>6.65</v>
      </c>
      <c r="M41">
        <v>57.74</v>
      </c>
      <c r="N41">
        <v>270.73</v>
      </c>
      <c r="O41">
        <v>99.74</v>
      </c>
      <c r="P41">
        <v>0.65</v>
      </c>
      <c r="Q41">
        <v>17.600000000000001</v>
      </c>
      <c r="R41" s="93">
        <v>32</v>
      </c>
      <c r="S41" s="93">
        <v>32</v>
      </c>
      <c r="T41" s="93">
        <v>32</v>
      </c>
      <c r="U41">
        <v>0.95</v>
      </c>
      <c r="V41">
        <v>93.045841999999993</v>
      </c>
      <c r="W41">
        <v>1.3</v>
      </c>
      <c r="X41">
        <v>17.57</v>
      </c>
      <c r="Y41">
        <v>5.84</v>
      </c>
      <c r="Z41">
        <v>5.86</v>
      </c>
      <c r="AA41">
        <v>124.82</v>
      </c>
      <c r="AB41">
        <v>24.96</v>
      </c>
      <c r="AC41">
        <v>33.33</v>
      </c>
      <c r="AD41">
        <v>28.78</v>
      </c>
      <c r="AE41">
        <v>43</v>
      </c>
      <c r="AF41">
        <v>22</v>
      </c>
      <c r="AG41">
        <v>6.34</v>
      </c>
      <c r="AH41">
        <v>11.67</v>
      </c>
      <c r="AI41">
        <v>11.67</v>
      </c>
      <c r="AJ41">
        <v>0</v>
      </c>
      <c r="AK41">
        <v>88</v>
      </c>
      <c r="AL41">
        <v>37</v>
      </c>
    </row>
    <row r="42" spans="1:38">
      <c r="A42" t="s">
        <v>84</v>
      </c>
      <c r="B42" s="34">
        <v>130.24</v>
      </c>
      <c r="C42" s="34">
        <v>86.83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7.96</v>
      </c>
      <c r="K42" s="37">
        <v>7.96</v>
      </c>
      <c r="L42" s="37">
        <v>8.16</v>
      </c>
      <c r="M42">
        <v>57.74</v>
      </c>
      <c r="N42">
        <v>270.73</v>
      </c>
      <c r="O42">
        <v>99.74</v>
      </c>
      <c r="P42">
        <v>0.65</v>
      </c>
      <c r="Q42">
        <v>17.2</v>
      </c>
      <c r="R42" s="93">
        <v>32.5</v>
      </c>
      <c r="S42" s="93">
        <v>32.5</v>
      </c>
      <c r="T42" s="93">
        <v>32.5</v>
      </c>
      <c r="U42">
        <v>0.95</v>
      </c>
      <c r="V42">
        <v>102.213064</v>
      </c>
      <c r="W42">
        <v>1.3</v>
      </c>
      <c r="X42">
        <v>19.399999999999999</v>
      </c>
      <c r="Y42">
        <v>6.45</v>
      </c>
      <c r="Z42">
        <v>6.47</v>
      </c>
      <c r="AA42">
        <v>143.15</v>
      </c>
      <c r="AB42">
        <v>28.63</v>
      </c>
      <c r="AC42">
        <v>38.33</v>
      </c>
      <c r="AD42">
        <v>31.44</v>
      </c>
      <c r="AE42">
        <v>50</v>
      </c>
      <c r="AF42">
        <v>25</v>
      </c>
      <c r="AG42">
        <v>6.34</v>
      </c>
      <c r="AH42">
        <v>11.67</v>
      </c>
      <c r="AI42">
        <v>11.67</v>
      </c>
      <c r="AJ42">
        <v>0</v>
      </c>
      <c r="AK42">
        <v>98</v>
      </c>
      <c r="AL42">
        <v>42</v>
      </c>
    </row>
    <row r="43" spans="1:38">
      <c r="A43" t="s">
        <v>85</v>
      </c>
      <c r="B43" s="34">
        <v>130.24</v>
      </c>
      <c r="C43" s="34">
        <v>86.83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9.35</v>
      </c>
      <c r="K43" s="37">
        <v>9.35</v>
      </c>
      <c r="L43" s="37">
        <v>9.58</v>
      </c>
      <c r="M43">
        <v>57.74</v>
      </c>
      <c r="N43">
        <v>270.73</v>
      </c>
      <c r="O43">
        <v>99.74</v>
      </c>
      <c r="P43">
        <v>0.65</v>
      </c>
      <c r="Q43">
        <v>16.8</v>
      </c>
      <c r="R43" s="93">
        <v>32.5</v>
      </c>
      <c r="S43" s="93">
        <v>32.5</v>
      </c>
      <c r="T43" s="93">
        <v>32.5</v>
      </c>
      <c r="U43">
        <v>0.95</v>
      </c>
      <c r="V43">
        <v>109.899502</v>
      </c>
      <c r="W43">
        <v>1.34</v>
      </c>
      <c r="X43">
        <v>17.5</v>
      </c>
      <c r="Y43">
        <v>5.84</v>
      </c>
      <c r="Z43">
        <v>5.83</v>
      </c>
      <c r="AA43">
        <v>137.5</v>
      </c>
      <c r="AB43">
        <v>27.5</v>
      </c>
      <c r="AC43">
        <v>43.33</v>
      </c>
      <c r="AD43">
        <v>32.94</v>
      </c>
      <c r="AE43">
        <v>47</v>
      </c>
      <c r="AF43">
        <v>23</v>
      </c>
      <c r="AG43">
        <v>6.34</v>
      </c>
      <c r="AH43">
        <v>11.67</v>
      </c>
      <c r="AI43">
        <v>11.67</v>
      </c>
      <c r="AJ43">
        <v>0</v>
      </c>
      <c r="AK43">
        <v>91</v>
      </c>
      <c r="AL43">
        <v>39</v>
      </c>
    </row>
    <row r="44" spans="1:38">
      <c r="A44" t="s">
        <v>86</v>
      </c>
      <c r="B44" s="34">
        <v>130.24</v>
      </c>
      <c r="C44" s="34">
        <v>86.83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10.17</v>
      </c>
      <c r="K44" s="37">
        <v>10.17</v>
      </c>
      <c r="L44" s="37">
        <v>10.42</v>
      </c>
      <c r="M44">
        <v>57.74</v>
      </c>
      <c r="N44">
        <v>270.73</v>
      </c>
      <c r="O44">
        <v>99.74</v>
      </c>
      <c r="P44">
        <v>0.65</v>
      </c>
      <c r="Q44">
        <v>16.399999999999999</v>
      </c>
      <c r="R44" s="93">
        <v>32.5</v>
      </c>
      <c r="S44" s="93">
        <v>32.5</v>
      </c>
      <c r="T44" s="93">
        <v>32.5</v>
      </c>
      <c r="U44">
        <v>0.95</v>
      </c>
      <c r="V44">
        <v>116.20257599999999</v>
      </c>
      <c r="W44">
        <v>1.34</v>
      </c>
      <c r="X44">
        <v>17.5</v>
      </c>
      <c r="Y44">
        <v>5.84</v>
      </c>
      <c r="Z44">
        <v>5.83</v>
      </c>
      <c r="AA44">
        <v>145.83000000000001</v>
      </c>
      <c r="AB44">
        <v>29.17</v>
      </c>
      <c r="AC44">
        <v>48.33</v>
      </c>
      <c r="AD44">
        <v>35.11</v>
      </c>
      <c r="AE44">
        <v>52</v>
      </c>
      <c r="AF44">
        <v>26</v>
      </c>
      <c r="AG44">
        <v>6.34</v>
      </c>
      <c r="AH44">
        <v>11.67</v>
      </c>
      <c r="AI44">
        <v>11.67</v>
      </c>
      <c r="AJ44">
        <v>0</v>
      </c>
      <c r="AK44">
        <v>102</v>
      </c>
      <c r="AL44">
        <v>43</v>
      </c>
    </row>
    <row r="45" spans="1:38">
      <c r="A45" t="s">
        <v>87</v>
      </c>
      <c r="B45" s="34">
        <v>130.24</v>
      </c>
      <c r="C45" s="34">
        <v>86.83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10.94</v>
      </c>
      <c r="K45" s="37">
        <v>10.94</v>
      </c>
      <c r="L45" s="37">
        <v>11.22</v>
      </c>
      <c r="M45">
        <v>57.74</v>
      </c>
      <c r="N45">
        <v>270.73</v>
      </c>
      <c r="O45">
        <v>99.74</v>
      </c>
      <c r="P45">
        <v>0.65</v>
      </c>
      <c r="Q45">
        <v>19.07</v>
      </c>
      <c r="R45" s="93">
        <v>32.5</v>
      </c>
      <c r="S45" s="93">
        <v>32.5</v>
      </c>
      <c r="T45" s="93">
        <v>32.5</v>
      </c>
      <c r="U45">
        <v>0.95</v>
      </c>
      <c r="V45">
        <v>131.20525599999999</v>
      </c>
      <c r="W45">
        <v>1.34</v>
      </c>
      <c r="X45">
        <v>22.5</v>
      </c>
      <c r="Y45">
        <v>7.5</v>
      </c>
      <c r="Z45">
        <v>7.5</v>
      </c>
      <c r="AA45">
        <v>207.86</v>
      </c>
      <c r="AB45">
        <v>41.57</v>
      </c>
      <c r="AC45">
        <v>53.33</v>
      </c>
      <c r="AD45">
        <v>37.08</v>
      </c>
      <c r="AE45">
        <v>49</v>
      </c>
      <c r="AF45">
        <v>24</v>
      </c>
      <c r="AG45">
        <v>5.66</v>
      </c>
      <c r="AH45">
        <v>11.67</v>
      </c>
      <c r="AI45">
        <v>11.67</v>
      </c>
      <c r="AJ45">
        <v>0</v>
      </c>
      <c r="AK45">
        <v>102</v>
      </c>
      <c r="AL45">
        <v>43</v>
      </c>
    </row>
    <row r="46" spans="1:38">
      <c r="A46" t="s">
        <v>88</v>
      </c>
      <c r="B46" s="34">
        <v>130.24</v>
      </c>
      <c r="C46" s="34">
        <v>86.83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11.6</v>
      </c>
      <c r="K46" s="37">
        <v>11.6</v>
      </c>
      <c r="L46" s="37">
        <v>11.89</v>
      </c>
      <c r="M46">
        <v>57.74</v>
      </c>
      <c r="N46">
        <v>270.73</v>
      </c>
      <c r="O46">
        <v>99.74</v>
      </c>
      <c r="P46">
        <v>0.65</v>
      </c>
      <c r="Q46">
        <v>18.93</v>
      </c>
      <c r="R46" s="93">
        <v>32.5</v>
      </c>
      <c r="S46" s="93">
        <v>32.5</v>
      </c>
      <c r="T46" s="93">
        <v>32.5</v>
      </c>
      <c r="U46">
        <v>0.95</v>
      </c>
      <c r="V46">
        <v>135.735286</v>
      </c>
      <c r="W46">
        <v>1.34</v>
      </c>
      <c r="X46">
        <v>22.5</v>
      </c>
      <c r="Y46">
        <v>7.5</v>
      </c>
      <c r="Z46">
        <v>7.5</v>
      </c>
      <c r="AA46">
        <v>216.67</v>
      </c>
      <c r="AB46">
        <v>43.33</v>
      </c>
      <c r="AC46">
        <v>58.33</v>
      </c>
      <c r="AD46">
        <v>38.86</v>
      </c>
      <c r="AE46">
        <v>52</v>
      </c>
      <c r="AF46">
        <v>26</v>
      </c>
      <c r="AG46">
        <v>5.66</v>
      </c>
      <c r="AH46">
        <v>11.67</v>
      </c>
      <c r="AI46">
        <v>11.67</v>
      </c>
      <c r="AJ46">
        <v>0</v>
      </c>
      <c r="AK46">
        <v>109</v>
      </c>
      <c r="AL46">
        <v>46</v>
      </c>
    </row>
    <row r="47" spans="1:38">
      <c r="A47" t="s">
        <v>89</v>
      </c>
      <c r="B47" s="34">
        <v>130.24</v>
      </c>
      <c r="C47" s="34">
        <v>86.83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12.23</v>
      </c>
      <c r="K47" s="37">
        <v>12.23</v>
      </c>
      <c r="L47" s="37">
        <v>12.54</v>
      </c>
      <c r="M47">
        <v>57.74</v>
      </c>
      <c r="N47">
        <v>270.73</v>
      </c>
      <c r="O47">
        <v>99.74</v>
      </c>
      <c r="P47">
        <v>0.65</v>
      </c>
      <c r="Q47">
        <v>18.93</v>
      </c>
      <c r="R47" s="93">
        <v>32.5</v>
      </c>
      <c r="S47" s="93">
        <v>32.5</v>
      </c>
      <c r="T47" s="93">
        <v>32.5</v>
      </c>
      <c r="U47">
        <v>0.95</v>
      </c>
      <c r="V47">
        <v>139.787958</v>
      </c>
      <c r="W47">
        <v>1.34</v>
      </c>
      <c r="X47">
        <v>22.5</v>
      </c>
      <c r="Y47">
        <v>7.5</v>
      </c>
      <c r="Z47">
        <v>7.5</v>
      </c>
      <c r="AA47">
        <v>229.17</v>
      </c>
      <c r="AB47">
        <v>45.83</v>
      </c>
      <c r="AC47">
        <v>63.33</v>
      </c>
      <c r="AD47">
        <v>37.270000000000003</v>
      </c>
      <c r="AE47">
        <v>53</v>
      </c>
      <c r="AF47">
        <v>27</v>
      </c>
      <c r="AG47">
        <v>5.66</v>
      </c>
      <c r="AH47">
        <v>11.67</v>
      </c>
      <c r="AI47">
        <v>11.67</v>
      </c>
      <c r="AJ47">
        <v>0</v>
      </c>
      <c r="AK47">
        <v>109</v>
      </c>
      <c r="AL47">
        <v>46</v>
      </c>
    </row>
    <row r="48" spans="1:38">
      <c r="A48" t="s">
        <v>90</v>
      </c>
      <c r="B48" s="34">
        <v>130.24</v>
      </c>
      <c r="C48" s="34">
        <v>86.83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12.84</v>
      </c>
      <c r="K48" s="37">
        <v>12.84</v>
      </c>
      <c r="L48" s="37">
        <v>13.16</v>
      </c>
      <c r="M48">
        <v>57.74</v>
      </c>
      <c r="N48">
        <v>270.73</v>
      </c>
      <c r="O48">
        <v>99.74</v>
      </c>
      <c r="P48">
        <v>0.65</v>
      </c>
      <c r="Q48">
        <v>19.27</v>
      </c>
      <c r="R48" s="93">
        <v>32.5</v>
      </c>
      <c r="S48" s="93">
        <v>32.5</v>
      </c>
      <c r="T48" s="93">
        <v>32.5</v>
      </c>
      <c r="U48">
        <v>0.95</v>
      </c>
      <c r="V48">
        <v>143.119722</v>
      </c>
      <c r="W48">
        <v>1.34</v>
      </c>
      <c r="X48">
        <v>22.5</v>
      </c>
      <c r="Y48">
        <v>7.5</v>
      </c>
      <c r="Z48">
        <v>7.5</v>
      </c>
      <c r="AA48">
        <v>229.17</v>
      </c>
      <c r="AB48">
        <v>45.83</v>
      </c>
      <c r="AC48">
        <v>68.33</v>
      </c>
      <c r="AD48">
        <v>38.450000000000003</v>
      </c>
      <c r="AE48">
        <v>57</v>
      </c>
      <c r="AF48">
        <v>29</v>
      </c>
      <c r="AG48">
        <v>5.66</v>
      </c>
      <c r="AH48">
        <v>11.67</v>
      </c>
      <c r="AI48">
        <v>11.67</v>
      </c>
      <c r="AJ48">
        <v>0</v>
      </c>
      <c r="AK48">
        <v>116</v>
      </c>
      <c r="AL48">
        <v>49</v>
      </c>
    </row>
    <row r="49" spans="1:38">
      <c r="A49" t="s">
        <v>91</v>
      </c>
      <c r="B49" s="34">
        <v>130.24</v>
      </c>
      <c r="C49" s="34">
        <v>86.83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13.38</v>
      </c>
      <c r="K49" s="37">
        <v>13.38</v>
      </c>
      <c r="L49" s="37">
        <v>13.71</v>
      </c>
      <c r="M49">
        <v>57.74</v>
      </c>
      <c r="N49">
        <v>270.73</v>
      </c>
      <c r="O49">
        <v>99.74</v>
      </c>
      <c r="P49">
        <v>0.65</v>
      </c>
      <c r="Q49">
        <v>20.86</v>
      </c>
      <c r="R49" s="93">
        <v>32.5</v>
      </c>
      <c r="S49" s="93">
        <v>32.5</v>
      </c>
      <c r="T49" s="93">
        <v>32.5</v>
      </c>
      <c r="U49">
        <v>0.95</v>
      </c>
      <c r="V49">
        <v>145.77928800000001</v>
      </c>
      <c r="W49">
        <v>1.34</v>
      </c>
      <c r="X49">
        <v>22.5</v>
      </c>
      <c r="Y49">
        <v>7.5</v>
      </c>
      <c r="Z49">
        <v>7.5</v>
      </c>
      <c r="AA49">
        <v>229.17</v>
      </c>
      <c r="AB49">
        <v>45.83</v>
      </c>
      <c r="AC49">
        <v>73.33</v>
      </c>
      <c r="AD49">
        <v>38</v>
      </c>
      <c r="AE49">
        <v>50</v>
      </c>
      <c r="AF49">
        <v>25</v>
      </c>
      <c r="AG49">
        <v>5.66</v>
      </c>
      <c r="AH49">
        <v>12.48</v>
      </c>
      <c r="AI49">
        <v>12.48</v>
      </c>
      <c r="AJ49">
        <v>0</v>
      </c>
      <c r="AK49">
        <v>107</v>
      </c>
      <c r="AL49">
        <v>46</v>
      </c>
    </row>
    <row r="50" spans="1:38">
      <c r="A50" t="s">
        <v>92</v>
      </c>
      <c r="B50" s="34">
        <v>130.24</v>
      </c>
      <c r="C50" s="34">
        <v>75.36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13.71</v>
      </c>
      <c r="K50" s="37">
        <v>13.71</v>
      </c>
      <c r="L50" s="37">
        <v>14.06</v>
      </c>
      <c r="M50">
        <v>57.74</v>
      </c>
      <c r="N50">
        <v>270.73</v>
      </c>
      <c r="O50">
        <v>99.74</v>
      </c>
      <c r="P50">
        <v>0.65</v>
      </c>
      <c r="Q50">
        <v>20.88</v>
      </c>
      <c r="R50" s="93">
        <v>32.5</v>
      </c>
      <c r="S50" s="93">
        <v>32.5</v>
      </c>
      <c r="T50" s="93">
        <v>32.5</v>
      </c>
      <c r="U50">
        <v>0.95</v>
      </c>
      <c r="V50">
        <v>147.776398</v>
      </c>
      <c r="W50">
        <v>1.34</v>
      </c>
      <c r="X50">
        <v>22.5</v>
      </c>
      <c r="Y50">
        <v>7.5</v>
      </c>
      <c r="Z50">
        <v>7.5</v>
      </c>
      <c r="AA50">
        <v>229.17</v>
      </c>
      <c r="AB50">
        <v>45.83</v>
      </c>
      <c r="AC50">
        <v>78.33</v>
      </c>
      <c r="AD50">
        <v>38</v>
      </c>
      <c r="AE50">
        <v>53</v>
      </c>
      <c r="AF50">
        <v>27</v>
      </c>
      <c r="AG50">
        <v>5.66</v>
      </c>
      <c r="AH50">
        <v>13.78</v>
      </c>
      <c r="AI50">
        <v>13.78</v>
      </c>
      <c r="AJ50">
        <v>0</v>
      </c>
      <c r="AK50">
        <v>118</v>
      </c>
      <c r="AL50">
        <v>50</v>
      </c>
    </row>
    <row r="51" spans="1:38">
      <c r="A51" t="s">
        <v>93</v>
      </c>
      <c r="B51" s="34">
        <v>130.24</v>
      </c>
      <c r="C51" s="34">
        <v>74.97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15.28</v>
      </c>
      <c r="K51" s="37">
        <v>15.28</v>
      </c>
      <c r="L51" s="37">
        <v>15.66</v>
      </c>
      <c r="M51">
        <v>57.74</v>
      </c>
      <c r="N51">
        <v>270.73</v>
      </c>
      <c r="O51">
        <v>74.13</v>
      </c>
      <c r="P51">
        <v>0.65</v>
      </c>
      <c r="Q51">
        <v>19.670000000000002</v>
      </c>
      <c r="R51" s="93">
        <v>32.5</v>
      </c>
      <c r="S51" s="93">
        <v>32.5</v>
      </c>
      <c r="T51" s="93">
        <v>32.5</v>
      </c>
      <c r="U51">
        <v>0.95</v>
      </c>
      <c r="V51">
        <v>149.861186</v>
      </c>
      <c r="W51">
        <v>1.34</v>
      </c>
      <c r="X51">
        <v>22</v>
      </c>
      <c r="Y51">
        <v>7.34</v>
      </c>
      <c r="Z51">
        <v>7.33</v>
      </c>
      <c r="AA51">
        <v>213.13</v>
      </c>
      <c r="AB51">
        <v>42.62</v>
      </c>
      <c r="AC51">
        <v>81.67</v>
      </c>
      <c r="AD51">
        <v>38</v>
      </c>
      <c r="AE51">
        <v>55</v>
      </c>
      <c r="AF51">
        <v>27</v>
      </c>
      <c r="AG51">
        <v>5.66</v>
      </c>
      <c r="AH51">
        <v>13.53</v>
      </c>
      <c r="AI51">
        <v>13.53</v>
      </c>
      <c r="AJ51">
        <v>0</v>
      </c>
      <c r="AK51">
        <v>119</v>
      </c>
      <c r="AL51">
        <v>51</v>
      </c>
    </row>
    <row r="52" spans="1:38">
      <c r="A52" t="s">
        <v>94</v>
      </c>
      <c r="B52" s="34">
        <v>130.24</v>
      </c>
      <c r="C52" s="34">
        <v>85.95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15.28</v>
      </c>
      <c r="K52" s="37">
        <v>15.28</v>
      </c>
      <c r="L52" s="37">
        <v>15.66</v>
      </c>
      <c r="M52">
        <v>57.74</v>
      </c>
      <c r="N52">
        <v>270.73</v>
      </c>
      <c r="O52">
        <v>77.010000000000005</v>
      </c>
      <c r="P52">
        <v>0.65</v>
      </c>
      <c r="Q52">
        <v>18.87</v>
      </c>
      <c r="R52" s="93">
        <v>32.5</v>
      </c>
      <c r="S52" s="93">
        <v>32.5</v>
      </c>
      <c r="T52" s="93">
        <v>32.5</v>
      </c>
      <c r="U52">
        <v>0.95</v>
      </c>
      <c r="V52">
        <v>150.79641799999999</v>
      </c>
      <c r="W52">
        <v>1.34</v>
      </c>
      <c r="X52">
        <v>22</v>
      </c>
      <c r="Y52">
        <v>7.34</v>
      </c>
      <c r="Z52">
        <v>7.33</v>
      </c>
      <c r="AA52">
        <v>213.13</v>
      </c>
      <c r="AB52">
        <v>42.62</v>
      </c>
      <c r="AC52">
        <v>83.07</v>
      </c>
      <c r="AD52">
        <v>38</v>
      </c>
      <c r="AE52">
        <v>59</v>
      </c>
      <c r="AF52">
        <v>29</v>
      </c>
      <c r="AG52">
        <v>6.34</v>
      </c>
      <c r="AH52">
        <v>13.61</v>
      </c>
      <c r="AI52">
        <v>13.61</v>
      </c>
      <c r="AJ52">
        <v>0</v>
      </c>
      <c r="AK52">
        <v>130</v>
      </c>
      <c r="AL52">
        <v>55</v>
      </c>
    </row>
    <row r="53" spans="1:38">
      <c r="A53" t="s">
        <v>95</v>
      </c>
      <c r="B53" s="34">
        <v>114.51</v>
      </c>
      <c r="C53" s="34">
        <v>85.95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15.28</v>
      </c>
      <c r="K53" s="37">
        <v>15.28</v>
      </c>
      <c r="L53" s="37">
        <v>15.66</v>
      </c>
      <c r="M53">
        <v>57.74</v>
      </c>
      <c r="N53">
        <v>270.73</v>
      </c>
      <c r="O53">
        <v>77.010000000000005</v>
      </c>
      <c r="P53">
        <v>0.65</v>
      </c>
      <c r="Q53">
        <v>16.07</v>
      </c>
      <c r="R53" s="93">
        <v>32.5</v>
      </c>
      <c r="S53" s="93">
        <v>32.5</v>
      </c>
      <c r="T53" s="93">
        <v>32.5</v>
      </c>
      <c r="U53">
        <v>0.95</v>
      </c>
      <c r="V53">
        <v>151.01074199999999</v>
      </c>
      <c r="W53">
        <v>1.34</v>
      </c>
      <c r="X53">
        <v>22</v>
      </c>
      <c r="Y53">
        <v>7.34</v>
      </c>
      <c r="Z53">
        <v>7.33</v>
      </c>
      <c r="AA53">
        <v>213.13</v>
      </c>
      <c r="AB53">
        <v>42.62</v>
      </c>
      <c r="AC53">
        <v>83.08</v>
      </c>
      <c r="AD53">
        <v>38</v>
      </c>
      <c r="AE53">
        <v>77</v>
      </c>
      <c r="AF53">
        <v>38</v>
      </c>
      <c r="AG53">
        <v>6.34</v>
      </c>
      <c r="AH53">
        <v>13.75</v>
      </c>
      <c r="AI53">
        <v>13.75</v>
      </c>
      <c r="AJ53">
        <v>0</v>
      </c>
      <c r="AK53">
        <v>165</v>
      </c>
      <c r="AL53">
        <v>70</v>
      </c>
    </row>
    <row r="54" spans="1:38">
      <c r="A54" t="s">
        <v>96</v>
      </c>
      <c r="B54" s="34">
        <v>114.51</v>
      </c>
      <c r="C54" s="34">
        <v>74.97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15.28</v>
      </c>
      <c r="K54" s="37">
        <v>15.28</v>
      </c>
      <c r="L54" s="37">
        <v>15.66</v>
      </c>
      <c r="M54">
        <v>57.74</v>
      </c>
      <c r="N54">
        <v>270.73</v>
      </c>
      <c r="O54">
        <v>49.11</v>
      </c>
      <c r="P54">
        <v>0.65</v>
      </c>
      <c r="Q54">
        <v>16.47</v>
      </c>
      <c r="R54" s="93">
        <v>32.5</v>
      </c>
      <c r="S54" s="93">
        <v>32.5</v>
      </c>
      <c r="T54" s="93">
        <v>32.5</v>
      </c>
      <c r="U54">
        <v>0.95</v>
      </c>
      <c r="V54">
        <v>150.474932</v>
      </c>
      <c r="W54">
        <v>1.34</v>
      </c>
      <c r="X54">
        <v>22</v>
      </c>
      <c r="Y54">
        <v>7.34</v>
      </c>
      <c r="Z54">
        <v>7.33</v>
      </c>
      <c r="AA54">
        <v>213.13</v>
      </c>
      <c r="AB54">
        <v>42.62</v>
      </c>
      <c r="AC54">
        <v>83.09</v>
      </c>
      <c r="AD54">
        <v>38</v>
      </c>
      <c r="AE54">
        <v>80</v>
      </c>
      <c r="AF54">
        <v>40</v>
      </c>
      <c r="AG54">
        <v>6.34</v>
      </c>
      <c r="AH54">
        <v>13.79</v>
      </c>
      <c r="AI54">
        <v>13.79</v>
      </c>
      <c r="AJ54">
        <v>0</v>
      </c>
      <c r="AK54">
        <v>172</v>
      </c>
      <c r="AL54">
        <v>73</v>
      </c>
    </row>
    <row r="55" spans="1:38">
      <c r="A55" t="s">
        <v>97</v>
      </c>
      <c r="B55" s="34">
        <v>114.51</v>
      </c>
      <c r="C55" s="34">
        <v>56.03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15.28</v>
      </c>
      <c r="K55" s="37">
        <v>15.28</v>
      </c>
      <c r="L55" s="37">
        <v>15.66</v>
      </c>
      <c r="M55">
        <v>33.020000000000003</v>
      </c>
      <c r="N55">
        <v>270.73</v>
      </c>
      <c r="O55">
        <v>49.11</v>
      </c>
      <c r="P55">
        <v>0.65</v>
      </c>
      <c r="Q55">
        <v>16.7</v>
      </c>
      <c r="R55" s="93">
        <v>32.5</v>
      </c>
      <c r="S55" s="93">
        <v>32.5</v>
      </c>
      <c r="T55" s="93">
        <v>32.5</v>
      </c>
      <c r="U55">
        <v>0.99</v>
      </c>
      <c r="V55">
        <v>148.458338</v>
      </c>
      <c r="W55">
        <v>1.39</v>
      </c>
      <c r="X55">
        <v>22</v>
      </c>
      <c r="Y55">
        <v>7.34</v>
      </c>
      <c r="Z55">
        <v>7.33</v>
      </c>
      <c r="AA55">
        <v>213.13</v>
      </c>
      <c r="AB55">
        <v>42.62</v>
      </c>
      <c r="AC55">
        <v>83.08</v>
      </c>
      <c r="AD55">
        <v>38</v>
      </c>
      <c r="AE55">
        <v>73</v>
      </c>
      <c r="AF55">
        <v>37</v>
      </c>
      <c r="AG55">
        <v>6.34</v>
      </c>
      <c r="AH55">
        <v>13.81</v>
      </c>
      <c r="AI55">
        <v>13.81</v>
      </c>
      <c r="AJ55">
        <v>0</v>
      </c>
      <c r="AK55">
        <v>154</v>
      </c>
      <c r="AL55">
        <v>66</v>
      </c>
    </row>
    <row r="56" spans="1:38">
      <c r="A56" t="s">
        <v>98</v>
      </c>
      <c r="B56" s="34">
        <v>114.51</v>
      </c>
      <c r="C56" s="34">
        <v>32.33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15.28</v>
      </c>
      <c r="K56" s="37">
        <v>15.28</v>
      </c>
      <c r="L56" s="37">
        <v>15.66</v>
      </c>
      <c r="M56">
        <v>33.020000000000003</v>
      </c>
      <c r="N56">
        <v>270.73</v>
      </c>
      <c r="O56">
        <v>49.11</v>
      </c>
      <c r="P56">
        <v>0.65</v>
      </c>
      <c r="Q56">
        <v>17.07</v>
      </c>
      <c r="R56" s="93">
        <v>32.5</v>
      </c>
      <c r="S56" s="93">
        <v>32.5</v>
      </c>
      <c r="T56" s="93">
        <v>32.5</v>
      </c>
      <c r="U56">
        <v>0.99</v>
      </c>
      <c r="V56">
        <v>145.68186800000001</v>
      </c>
      <c r="W56">
        <v>1.39</v>
      </c>
      <c r="X56">
        <v>22</v>
      </c>
      <c r="Y56">
        <v>7.34</v>
      </c>
      <c r="Z56">
        <v>7.33</v>
      </c>
      <c r="AA56">
        <v>213.13</v>
      </c>
      <c r="AB56">
        <v>42.62</v>
      </c>
      <c r="AC56">
        <v>83.08</v>
      </c>
      <c r="AD56">
        <v>38</v>
      </c>
      <c r="AE56">
        <v>73</v>
      </c>
      <c r="AF56">
        <v>37</v>
      </c>
      <c r="AG56">
        <v>6.34</v>
      </c>
      <c r="AH56">
        <v>13.25</v>
      </c>
      <c r="AI56">
        <v>13.25</v>
      </c>
      <c r="AJ56">
        <v>0</v>
      </c>
      <c r="AK56">
        <v>154</v>
      </c>
      <c r="AL56">
        <v>66</v>
      </c>
    </row>
    <row r="57" spans="1:38">
      <c r="A57" t="s">
        <v>99</v>
      </c>
      <c r="B57" s="34">
        <v>114.51</v>
      </c>
      <c r="C57" s="34">
        <v>51.27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15.28</v>
      </c>
      <c r="K57" s="37">
        <v>15.28</v>
      </c>
      <c r="L57" s="37">
        <v>15.66</v>
      </c>
      <c r="M57">
        <v>33.020000000000003</v>
      </c>
      <c r="N57">
        <v>270.73</v>
      </c>
      <c r="O57">
        <v>49.11</v>
      </c>
      <c r="P57">
        <v>0.65</v>
      </c>
      <c r="Q57">
        <v>17.3</v>
      </c>
      <c r="R57" s="93">
        <v>32.5</v>
      </c>
      <c r="S57" s="93">
        <v>32.5</v>
      </c>
      <c r="T57" s="93">
        <v>32.5</v>
      </c>
      <c r="U57">
        <v>0.99</v>
      </c>
      <c r="V57">
        <v>140.36273600000001</v>
      </c>
      <c r="W57">
        <v>1.39</v>
      </c>
      <c r="X57">
        <v>22</v>
      </c>
      <c r="Y57">
        <v>7.34</v>
      </c>
      <c r="Z57">
        <v>7.33</v>
      </c>
      <c r="AA57">
        <v>213.13</v>
      </c>
      <c r="AB57">
        <v>42.62</v>
      </c>
      <c r="AC57">
        <v>83.08</v>
      </c>
      <c r="AD57">
        <v>45.85</v>
      </c>
      <c r="AE57">
        <v>77</v>
      </c>
      <c r="AF57">
        <v>38</v>
      </c>
      <c r="AG57">
        <v>6.34</v>
      </c>
      <c r="AH57">
        <v>13.37</v>
      </c>
      <c r="AI57">
        <v>13.37</v>
      </c>
      <c r="AJ57">
        <v>0</v>
      </c>
      <c r="AK57">
        <v>161</v>
      </c>
      <c r="AL57">
        <v>69</v>
      </c>
    </row>
    <row r="58" spans="1:38">
      <c r="A58" t="s">
        <v>100</v>
      </c>
      <c r="B58" s="34">
        <v>84.55</v>
      </c>
      <c r="C58" s="34">
        <v>51.27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15.28</v>
      </c>
      <c r="K58" s="37">
        <v>15.28</v>
      </c>
      <c r="L58" s="37">
        <v>15.66</v>
      </c>
      <c r="M58">
        <v>57.74</v>
      </c>
      <c r="N58">
        <v>270.73</v>
      </c>
      <c r="O58">
        <v>49.11</v>
      </c>
      <c r="P58">
        <v>0.65</v>
      </c>
      <c r="Q58">
        <v>19.13</v>
      </c>
      <c r="R58" s="93">
        <v>32.5</v>
      </c>
      <c r="S58" s="93">
        <v>32.5</v>
      </c>
      <c r="T58" s="93">
        <v>32.5</v>
      </c>
      <c r="U58">
        <v>0.99</v>
      </c>
      <c r="V58">
        <v>136.58284</v>
      </c>
      <c r="W58">
        <v>1.39</v>
      </c>
      <c r="X58">
        <v>22</v>
      </c>
      <c r="Y58">
        <v>7.34</v>
      </c>
      <c r="Z58">
        <v>7.33</v>
      </c>
      <c r="AA58">
        <v>213.13</v>
      </c>
      <c r="AB58">
        <v>42.62</v>
      </c>
      <c r="AC58">
        <v>83.08</v>
      </c>
      <c r="AD58">
        <v>45.59</v>
      </c>
      <c r="AE58">
        <v>77</v>
      </c>
      <c r="AF58">
        <v>38</v>
      </c>
      <c r="AG58">
        <v>6.34</v>
      </c>
      <c r="AH58">
        <v>13.5</v>
      </c>
      <c r="AI58">
        <v>13.5</v>
      </c>
      <c r="AJ58">
        <v>0</v>
      </c>
      <c r="AK58">
        <v>161</v>
      </c>
      <c r="AL58">
        <v>69</v>
      </c>
    </row>
    <row r="59" spans="1:38">
      <c r="A59" t="s">
        <v>101</v>
      </c>
      <c r="B59" s="34">
        <v>84.55</v>
      </c>
      <c r="C59" s="34">
        <v>51.27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15.28</v>
      </c>
      <c r="K59" s="37">
        <v>15.28</v>
      </c>
      <c r="L59" s="37">
        <v>15.66</v>
      </c>
      <c r="M59">
        <v>57.74</v>
      </c>
      <c r="N59">
        <v>270.73</v>
      </c>
      <c r="O59">
        <v>49.11</v>
      </c>
      <c r="P59">
        <v>0.65</v>
      </c>
      <c r="Q59">
        <v>23.89</v>
      </c>
      <c r="R59" s="93">
        <v>32.5</v>
      </c>
      <c r="S59" s="93">
        <v>32.5</v>
      </c>
      <c r="T59" s="93">
        <v>32.5</v>
      </c>
      <c r="U59">
        <v>0.99</v>
      </c>
      <c r="V59">
        <v>131.59493599999999</v>
      </c>
      <c r="W59">
        <v>1.39</v>
      </c>
      <c r="X59">
        <v>22</v>
      </c>
      <c r="Y59">
        <v>7.34</v>
      </c>
      <c r="Z59">
        <v>7.33</v>
      </c>
      <c r="AA59">
        <v>229.17</v>
      </c>
      <c r="AB59">
        <v>45.83</v>
      </c>
      <c r="AC59">
        <v>83.06</v>
      </c>
      <c r="AD59">
        <v>44.75</v>
      </c>
      <c r="AE59">
        <v>58</v>
      </c>
      <c r="AF59">
        <v>29</v>
      </c>
      <c r="AG59">
        <v>6.34</v>
      </c>
      <c r="AH59">
        <v>12.99</v>
      </c>
      <c r="AI59">
        <v>12.99</v>
      </c>
      <c r="AJ59">
        <v>0</v>
      </c>
      <c r="AK59">
        <v>123</v>
      </c>
      <c r="AL59">
        <v>52</v>
      </c>
    </row>
    <row r="60" spans="1:38">
      <c r="A60" t="s">
        <v>102</v>
      </c>
      <c r="B60" s="34">
        <v>84.55</v>
      </c>
      <c r="C60" s="34">
        <v>51.27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15.28</v>
      </c>
      <c r="K60" s="37">
        <v>15.28</v>
      </c>
      <c r="L60" s="37">
        <v>15.66</v>
      </c>
      <c r="M60">
        <v>57.74</v>
      </c>
      <c r="N60">
        <v>270.73</v>
      </c>
      <c r="O60">
        <v>49.11</v>
      </c>
      <c r="P60">
        <v>0.65</v>
      </c>
      <c r="Q60">
        <v>25.08</v>
      </c>
      <c r="R60" s="93">
        <v>32.5</v>
      </c>
      <c r="S60" s="93">
        <v>32.5</v>
      </c>
      <c r="T60" s="93">
        <v>32.5</v>
      </c>
      <c r="U60">
        <v>0.99</v>
      </c>
      <c r="V60">
        <v>124.970376</v>
      </c>
      <c r="W60">
        <v>1.39</v>
      </c>
      <c r="X60">
        <v>22</v>
      </c>
      <c r="Y60">
        <v>7.34</v>
      </c>
      <c r="Z60">
        <v>7.33</v>
      </c>
      <c r="AA60">
        <v>229.17</v>
      </c>
      <c r="AB60">
        <v>45.83</v>
      </c>
      <c r="AC60">
        <v>83.08</v>
      </c>
      <c r="AD60">
        <v>43.42</v>
      </c>
      <c r="AE60">
        <v>56</v>
      </c>
      <c r="AF60">
        <v>28</v>
      </c>
      <c r="AG60">
        <v>6.34</v>
      </c>
      <c r="AH60">
        <v>12.7</v>
      </c>
      <c r="AI60">
        <v>12.7</v>
      </c>
      <c r="AJ60">
        <v>0</v>
      </c>
      <c r="AK60">
        <v>123</v>
      </c>
      <c r="AL60">
        <v>52</v>
      </c>
    </row>
    <row r="61" spans="1:38">
      <c r="A61" t="s">
        <v>103</v>
      </c>
      <c r="B61" s="34">
        <v>84.55</v>
      </c>
      <c r="C61" s="34">
        <v>51.27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15.28</v>
      </c>
      <c r="K61" s="37">
        <v>15.28</v>
      </c>
      <c r="L61" s="37">
        <v>15.66</v>
      </c>
      <c r="M61">
        <v>57.74</v>
      </c>
      <c r="N61">
        <v>270.73</v>
      </c>
      <c r="O61">
        <v>49.11</v>
      </c>
      <c r="P61">
        <v>0.65</v>
      </c>
      <c r="Q61">
        <v>27.47</v>
      </c>
      <c r="R61" s="93">
        <v>32.5</v>
      </c>
      <c r="S61" s="93">
        <v>32.5</v>
      </c>
      <c r="T61" s="93">
        <v>32.5</v>
      </c>
      <c r="U61">
        <v>0.99</v>
      </c>
      <c r="V61">
        <v>117.09884</v>
      </c>
      <c r="W61">
        <v>1.39</v>
      </c>
      <c r="X61">
        <v>22</v>
      </c>
      <c r="Y61">
        <v>7.34</v>
      </c>
      <c r="Z61">
        <v>7.33</v>
      </c>
      <c r="AA61">
        <v>229.17</v>
      </c>
      <c r="AB61">
        <v>45.83</v>
      </c>
      <c r="AC61">
        <v>82.44</v>
      </c>
      <c r="AD61">
        <v>42.05</v>
      </c>
      <c r="AE61">
        <v>55</v>
      </c>
      <c r="AF61">
        <v>27</v>
      </c>
      <c r="AG61">
        <v>6.34</v>
      </c>
      <c r="AH61">
        <v>12.34</v>
      </c>
      <c r="AI61">
        <v>12.34</v>
      </c>
      <c r="AJ61">
        <v>0</v>
      </c>
      <c r="AK61">
        <v>112</v>
      </c>
      <c r="AL61">
        <v>48</v>
      </c>
    </row>
    <row r="62" spans="1:38">
      <c r="A62" t="s">
        <v>104</v>
      </c>
      <c r="B62" s="34">
        <v>84.55</v>
      </c>
      <c r="C62" s="34">
        <v>51.27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14.43</v>
      </c>
      <c r="K62" s="37">
        <v>14.43</v>
      </c>
      <c r="L62" s="37">
        <v>14.79</v>
      </c>
      <c r="M62">
        <v>57.74</v>
      </c>
      <c r="N62">
        <v>270.73</v>
      </c>
      <c r="O62">
        <v>49.11</v>
      </c>
      <c r="P62">
        <v>0.65</v>
      </c>
      <c r="Q62">
        <v>28.81</v>
      </c>
      <c r="R62" s="93">
        <v>32.5</v>
      </c>
      <c r="S62" s="93">
        <v>32.5</v>
      </c>
      <c r="T62" s="93">
        <v>32.5</v>
      </c>
      <c r="U62">
        <v>0.99</v>
      </c>
      <c r="V62">
        <v>108.57459</v>
      </c>
      <c r="W62">
        <v>1.39</v>
      </c>
      <c r="X62">
        <v>22</v>
      </c>
      <c r="Y62">
        <v>7.34</v>
      </c>
      <c r="Z62">
        <v>7.33</v>
      </c>
      <c r="AA62">
        <v>223.21</v>
      </c>
      <c r="AB62">
        <v>44.64</v>
      </c>
      <c r="AC62">
        <v>79.47</v>
      </c>
      <c r="AD62">
        <v>40.18</v>
      </c>
      <c r="AE62">
        <v>51</v>
      </c>
      <c r="AF62">
        <v>25</v>
      </c>
      <c r="AG62">
        <v>6.34</v>
      </c>
      <c r="AH62">
        <v>11.99</v>
      </c>
      <c r="AI62">
        <v>11.99</v>
      </c>
      <c r="AJ62">
        <v>0</v>
      </c>
      <c r="AK62">
        <v>109</v>
      </c>
      <c r="AL62">
        <v>46</v>
      </c>
    </row>
    <row r="63" spans="1:38">
      <c r="A63" t="s">
        <v>105</v>
      </c>
      <c r="B63" s="34">
        <v>84.55</v>
      </c>
      <c r="C63" s="34">
        <v>51.27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11.15</v>
      </c>
      <c r="K63" s="37">
        <v>11.15</v>
      </c>
      <c r="L63" s="37">
        <v>11.43</v>
      </c>
      <c r="M63">
        <v>57.74</v>
      </c>
      <c r="N63">
        <v>270.73</v>
      </c>
      <c r="O63">
        <v>49.11</v>
      </c>
      <c r="P63">
        <v>0.69</v>
      </c>
      <c r="Q63">
        <v>23.14</v>
      </c>
      <c r="R63" s="93">
        <v>32.5</v>
      </c>
      <c r="S63" s="93">
        <v>32.5</v>
      </c>
      <c r="T63" s="93">
        <v>32.5</v>
      </c>
      <c r="U63">
        <v>0.99</v>
      </c>
      <c r="V63">
        <v>103.469782</v>
      </c>
      <c r="W63">
        <v>1.43</v>
      </c>
      <c r="X63">
        <v>22</v>
      </c>
      <c r="Y63">
        <v>7.34</v>
      </c>
      <c r="Z63">
        <v>7.33</v>
      </c>
      <c r="AA63">
        <v>211.23</v>
      </c>
      <c r="AB63">
        <v>42.24</v>
      </c>
      <c r="AC63">
        <v>75.739999999999995</v>
      </c>
      <c r="AD63">
        <v>38.36</v>
      </c>
      <c r="AE63">
        <v>41</v>
      </c>
      <c r="AF63">
        <v>21</v>
      </c>
      <c r="AG63">
        <v>6.34</v>
      </c>
      <c r="AH63">
        <v>13.33</v>
      </c>
      <c r="AI63">
        <v>13.33</v>
      </c>
      <c r="AJ63">
        <v>0</v>
      </c>
      <c r="AK63">
        <v>88</v>
      </c>
      <c r="AL63">
        <v>37</v>
      </c>
    </row>
    <row r="64" spans="1:38">
      <c r="A64" t="s">
        <v>106</v>
      </c>
      <c r="B64" s="34">
        <v>84.55</v>
      </c>
      <c r="C64" s="34">
        <v>51.27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10.18</v>
      </c>
      <c r="K64" s="37">
        <v>10.18</v>
      </c>
      <c r="L64" s="37">
        <v>10.44</v>
      </c>
      <c r="M64">
        <v>57.74</v>
      </c>
      <c r="N64">
        <v>270.73</v>
      </c>
      <c r="O64">
        <v>49.11</v>
      </c>
      <c r="P64">
        <v>0.69</v>
      </c>
      <c r="Q64">
        <v>23.11</v>
      </c>
      <c r="R64" s="93">
        <v>32.5</v>
      </c>
      <c r="S64" s="93">
        <v>32.5</v>
      </c>
      <c r="T64" s="93">
        <v>32.5</v>
      </c>
      <c r="U64">
        <v>0.99</v>
      </c>
      <c r="V64">
        <v>93.834943999999993</v>
      </c>
      <c r="W64">
        <v>1.43</v>
      </c>
      <c r="X64">
        <v>22</v>
      </c>
      <c r="Y64">
        <v>7.34</v>
      </c>
      <c r="Z64">
        <v>7.33</v>
      </c>
      <c r="AA64">
        <v>199.25</v>
      </c>
      <c r="AB64">
        <v>39.85</v>
      </c>
      <c r="AC64">
        <v>71.33</v>
      </c>
      <c r="AD64">
        <v>36.22</v>
      </c>
      <c r="AE64">
        <v>38</v>
      </c>
      <c r="AF64">
        <v>19</v>
      </c>
      <c r="AG64">
        <v>6.34</v>
      </c>
      <c r="AH64">
        <v>13.33</v>
      </c>
      <c r="AI64">
        <v>13.33</v>
      </c>
      <c r="AJ64">
        <v>0</v>
      </c>
      <c r="AK64">
        <v>81</v>
      </c>
      <c r="AL64">
        <v>34</v>
      </c>
    </row>
    <row r="65" spans="1:38">
      <c r="A65" t="s">
        <v>107</v>
      </c>
      <c r="B65" s="34">
        <v>114.51</v>
      </c>
      <c r="C65" s="34">
        <v>51.27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9.1300000000000008</v>
      </c>
      <c r="K65" s="37">
        <v>9.1300000000000008</v>
      </c>
      <c r="L65" s="37">
        <v>9.36</v>
      </c>
      <c r="M65">
        <v>33.020000000000003</v>
      </c>
      <c r="N65">
        <v>270.73</v>
      </c>
      <c r="O65">
        <v>49.11</v>
      </c>
      <c r="P65">
        <v>0.69</v>
      </c>
      <c r="Q65">
        <v>23.68</v>
      </c>
      <c r="R65" s="93">
        <v>32.5</v>
      </c>
      <c r="S65" s="93">
        <v>32.5</v>
      </c>
      <c r="T65" s="93">
        <v>32.5</v>
      </c>
      <c r="U65">
        <v>0.99</v>
      </c>
      <c r="V65">
        <v>83.946814000000003</v>
      </c>
      <c r="W65">
        <v>1.43</v>
      </c>
      <c r="X65">
        <v>22</v>
      </c>
      <c r="Y65">
        <v>7.34</v>
      </c>
      <c r="Z65">
        <v>7.33</v>
      </c>
      <c r="AA65">
        <v>187.27</v>
      </c>
      <c r="AB65">
        <v>37.450000000000003</v>
      </c>
      <c r="AC65">
        <v>50</v>
      </c>
      <c r="AD65">
        <v>33.67</v>
      </c>
      <c r="AE65">
        <v>30</v>
      </c>
      <c r="AF65">
        <v>15</v>
      </c>
      <c r="AG65">
        <v>6.34</v>
      </c>
      <c r="AH65">
        <v>13.33</v>
      </c>
      <c r="AI65">
        <v>13.33</v>
      </c>
      <c r="AJ65">
        <v>0</v>
      </c>
      <c r="AK65">
        <v>63</v>
      </c>
      <c r="AL65">
        <v>27</v>
      </c>
    </row>
    <row r="66" spans="1:38">
      <c r="A66" t="s">
        <v>108</v>
      </c>
      <c r="B66" s="34">
        <v>114.51</v>
      </c>
      <c r="C66" s="34">
        <v>51.27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7.94</v>
      </c>
      <c r="K66" s="37">
        <v>7.94</v>
      </c>
      <c r="L66" s="37">
        <v>8.14</v>
      </c>
      <c r="M66">
        <v>57.74</v>
      </c>
      <c r="N66">
        <v>270.73</v>
      </c>
      <c r="O66">
        <v>49.11</v>
      </c>
      <c r="P66">
        <v>0.69</v>
      </c>
      <c r="Q66">
        <v>25.32</v>
      </c>
      <c r="R66" s="93">
        <v>32.5</v>
      </c>
      <c r="S66" s="93">
        <v>32.5</v>
      </c>
      <c r="T66" s="93">
        <v>32.5</v>
      </c>
      <c r="U66">
        <v>0.99</v>
      </c>
      <c r="V66">
        <v>74.000231999999997</v>
      </c>
      <c r="W66">
        <v>1.43</v>
      </c>
      <c r="X66">
        <v>22</v>
      </c>
      <c r="Y66">
        <v>7.34</v>
      </c>
      <c r="Z66">
        <v>7.33</v>
      </c>
      <c r="AA66">
        <v>175.28</v>
      </c>
      <c r="AB66">
        <v>35.06</v>
      </c>
      <c r="AC66">
        <v>45</v>
      </c>
      <c r="AD66">
        <v>31</v>
      </c>
      <c r="AE66">
        <v>28</v>
      </c>
      <c r="AF66">
        <v>14</v>
      </c>
      <c r="AG66">
        <v>6.34</v>
      </c>
      <c r="AH66">
        <v>13.33</v>
      </c>
      <c r="AI66">
        <v>13.33</v>
      </c>
      <c r="AJ66">
        <v>0</v>
      </c>
      <c r="AK66">
        <v>60</v>
      </c>
      <c r="AL66">
        <v>25</v>
      </c>
    </row>
    <row r="67" spans="1:38">
      <c r="A67" t="s">
        <v>109</v>
      </c>
      <c r="B67" s="34">
        <v>114.51</v>
      </c>
      <c r="C67" s="34">
        <v>74.97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6.69</v>
      </c>
      <c r="K67" s="37">
        <v>6.69</v>
      </c>
      <c r="L67" s="37">
        <v>6.85</v>
      </c>
      <c r="M67">
        <v>57.74</v>
      </c>
      <c r="N67">
        <v>270.73</v>
      </c>
      <c r="O67">
        <v>49.11</v>
      </c>
      <c r="P67">
        <v>0.69</v>
      </c>
      <c r="Q67">
        <v>27.23</v>
      </c>
      <c r="R67" s="93">
        <v>32.5</v>
      </c>
      <c r="S67" s="93">
        <v>32.5</v>
      </c>
      <c r="T67" s="93">
        <v>32.5</v>
      </c>
      <c r="U67">
        <v>0.99</v>
      </c>
      <c r="V67">
        <v>64.842752000000004</v>
      </c>
      <c r="W67">
        <v>1.43</v>
      </c>
      <c r="X67">
        <v>22</v>
      </c>
      <c r="Y67">
        <v>7.34</v>
      </c>
      <c r="Z67">
        <v>7.33</v>
      </c>
      <c r="AA67">
        <v>157.11000000000001</v>
      </c>
      <c r="AB67">
        <v>31.42</v>
      </c>
      <c r="AC67">
        <v>41.67</v>
      </c>
      <c r="AD67">
        <v>26</v>
      </c>
      <c r="AE67">
        <v>29</v>
      </c>
      <c r="AF67">
        <v>14</v>
      </c>
      <c r="AG67">
        <v>6.34</v>
      </c>
      <c r="AH67">
        <v>13.33</v>
      </c>
      <c r="AI67">
        <v>13.33</v>
      </c>
      <c r="AJ67">
        <v>0</v>
      </c>
      <c r="AK67">
        <v>56</v>
      </c>
      <c r="AL67">
        <v>24</v>
      </c>
    </row>
    <row r="68" spans="1:38">
      <c r="A68" t="s">
        <v>110</v>
      </c>
      <c r="B68" s="34">
        <v>130.24</v>
      </c>
      <c r="C68" s="34">
        <v>74.97</v>
      </c>
      <c r="D68" s="93">
        <f t="shared" ref="D68:D98" si="1">R68+S68+T68</f>
        <v>96.6</v>
      </c>
      <c r="E68" s="34">
        <v>0</v>
      </c>
      <c r="F68" s="34"/>
      <c r="G68" s="34"/>
      <c r="H68" s="34"/>
      <c r="I68" s="34"/>
      <c r="J68" s="37">
        <v>5.34</v>
      </c>
      <c r="K68" s="37">
        <v>5.34</v>
      </c>
      <c r="L68" s="37">
        <v>5.47</v>
      </c>
      <c r="M68">
        <v>33.020000000000003</v>
      </c>
      <c r="N68">
        <v>270.73</v>
      </c>
      <c r="O68">
        <v>49.11</v>
      </c>
      <c r="P68">
        <v>0.69</v>
      </c>
      <c r="Q68">
        <v>28.14</v>
      </c>
      <c r="R68" s="93">
        <v>33</v>
      </c>
      <c r="S68" s="93">
        <v>30.6</v>
      </c>
      <c r="T68" s="93">
        <v>33</v>
      </c>
      <c r="U68">
        <v>0.99</v>
      </c>
      <c r="V68">
        <v>56.006757999999998</v>
      </c>
      <c r="W68">
        <v>1.43</v>
      </c>
      <c r="X68">
        <v>22</v>
      </c>
      <c r="Y68">
        <v>7.34</v>
      </c>
      <c r="Z68">
        <v>7.33</v>
      </c>
      <c r="AA68">
        <v>138.93</v>
      </c>
      <c r="AB68">
        <v>27.79</v>
      </c>
      <c r="AC68">
        <v>38.33</v>
      </c>
      <c r="AD68">
        <v>21</v>
      </c>
      <c r="AE68">
        <v>26</v>
      </c>
      <c r="AF68">
        <v>13</v>
      </c>
      <c r="AG68">
        <v>6.34</v>
      </c>
      <c r="AH68">
        <v>13.33</v>
      </c>
      <c r="AI68">
        <v>13.33</v>
      </c>
      <c r="AJ68">
        <v>0</v>
      </c>
      <c r="AK68">
        <v>53</v>
      </c>
      <c r="AL68">
        <v>22</v>
      </c>
    </row>
    <row r="69" spans="1:38">
      <c r="A69" t="s">
        <v>111</v>
      </c>
      <c r="B69" s="34">
        <v>130.24</v>
      </c>
      <c r="C69" s="34">
        <v>86.83</v>
      </c>
      <c r="D69" s="93">
        <f t="shared" si="1"/>
        <v>83.3</v>
      </c>
      <c r="E69" s="34">
        <v>0</v>
      </c>
      <c r="F69" s="34"/>
      <c r="G69" s="34"/>
      <c r="H69" s="34"/>
      <c r="I69" s="34"/>
      <c r="J69" s="37">
        <v>4.12</v>
      </c>
      <c r="K69" s="37">
        <v>4.12</v>
      </c>
      <c r="L69" s="37">
        <v>4.22</v>
      </c>
      <c r="M69">
        <v>57.74</v>
      </c>
      <c r="N69">
        <v>270.73</v>
      </c>
      <c r="O69">
        <v>96.27</v>
      </c>
      <c r="P69">
        <v>0.69</v>
      </c>
      <c r="Q69">
        <v>23.1</v>
      </c>
      <c r="R69" s="93">
        <v>33</v>
      </c>
      <c r="S69" s="93">
        <v>17.3</v>
      </c>
      <c r="T69" s="93">
        <v>33</v>
      </c>
      <c r="U69">
        <v>0.99</v>
      </c>
      <c r="V69">
        <v>39.708392000000003</v>
      </c>
      <c r="W69">
        <v>1.43</v>
      </c>
      <c r="X69">
        <v>22</v>
      </c>
      <c r="Y69">
        <v>7.34</v>
      </c>
      <c r="Z69">
        <v>7.33</v>
      </c>
      <c r="AA69">
        <v>120.75</v>
      </c>
      <c r="AB69">
        <v>24.15</v>
      </c>
      <c r="AC69">
        <v>35</v>
      </c>
      <c r="AD69">
        <v>18</v>
      </c>
      <c r="AE69">
        <v>20</v>
      </c>
      <c r="AF69">
        <v>10</v>
      </c>
      <c r="AG69">
        <v>6.34</v>
      </c>
      <c r="AH69">
        <v>13.33</v>
      </c>
      <c r="AI69">
        <v>13.33</v>
      </c>
      <c r="AJ69">
        <v>0</v>
      </c>
      <c r="AK69">
        <v>53</v>
      </c>
      <c r="AL69">
        <v>22</v>
      </c>
    </row>
    <row r="70" spans="1:38">
      <c r="A70" t="s">
        <v>112</v>
      </c>
      <c r="B70" s="34">
        <v>130.24</v>
      </c>
      <c r="C70" s="34">
        <v>86.83</v>
      </c>
      <c r="D70" s="93">
        <f t="shared" si="1"/>
        <v>73.099999999999994</v>
      </c>
      <c r="E70" s="34">
        <v>0</v>
      </c>
      <c r="F70" s="34"/>
      <c r="G70" s="34"/>
      <c r="H70" s="34"/>
      <c r="I70" s="34"/>
      <c r="J70" s="37">
        <v>3.02</v>
      </c>
      <c r="K70" s="37">
        <v>3.02</v>
      </c>
      <c r="L70" s="37">
        <v>3.09</v>
      </c>
      <c r="M70">
        <v>57.74</v>
      </c>
      <c r="N70">
        <v>270.73</v>
      </c>
      <c r="O70">
        <v>96.27</v>
      </c>
      <c r="P70">
        <v>0.69</v>
      </c>
      <c r="Q70">
        <v>23.28</v>
      </c>
      <c r="R70" s="93">
        <v>33</v>
      </c>
      <c r="S70" s="93">
        <v>7.1</v>
      </c>
      <c r="T70" s="93">
        <v>33</v>
      </c>
      <c r="U70">
        <v>0.99</v>
      </c>
      <c r="V70">
        <v>30.969818</v>
      </c>
      <c r="W70">
        <v>1.43</v>
      </c>
      <c r="X70">
        <v>22</v>
      </c>
      <c r="Y70">
        <v>7.34</v>
      </c>
      <c r="Z70">
        <v>7.33</v>
      </c>
      <c r="AA70">
        <v>102.58</v>
      </c>
      <c r="AB70">
        <v>20.51</v>
      </c>
      <c r="AC70">
        <v>31.67</v>
      </c>
      <c r="AD70">
        <v>13</v>
      </c>
      <c r="AE70">
        <v>17</v>
      </c>
      <c r="AF70">
        <v>8</v>
      </c>
      <c r="AG70">
        <v>6.34</v>
      </c>
      <c r="AH70">
        <v>13.42</v>
      </c>
      <c r="AI70">
        <v>13.42</v>
      </c>
      <c r="AJ70">
        <v>0</v>
      </c>
      <c r="AK70">
        <v>46</v>
      </c>
      <c r="AL70">
        <v>19</v>
      </c>
    </row>
    <row r="71" spans="1:38">
      <c r="A71" t="s">
        <v>113</v>
      </c>
      <c r="B71" s="34">
        <v>130.24</v>
      </c>
      <c r="C71" s="34">
        <v>86.83</v>
      </c>
      <c r="D71" s="93">
        <f t="shared" si="1"/>
        <v>49.599999999999994</v>
      </c>
      <c r="E71" s="34">
        <v>0</v>
      </c>
      <c r="F71" s="34"/>
      <c r="G71" s="34"/>
      <c r="H71" s="34"/>
      <c r="I71" s="34"/>
      <c r="J71" s="37">
        <v>2.13</v>
      </c>
      <c r="K71" s="37">
        <v>2.13</v>
      </c>
      <c r="L71" s="37">
        <v>2.19</v>
      </c>
      <c r="M71">
        <v>57.74</v>
      </c>
      <c r="N71">
        <v>270.73</v>
      </c>
      <c r="O71">
        <v>96.27</v>
      </c>
      <c r="P71">
        <v>0.69</v>
      </c>
      <c r="Q71">
        <v>23.74</v>
      </c>
      <c r="R71" s="93">
        <v>20.149999999999999</v>
      </c>
      <c r="S71" s="93">
        <v>1</v>
      </c>
      <c r="T71" s="93">
        <v>28.45</v>
      </c>
      <c r="U71">
        <v>0.99</v>
      </c>
      <c r="V71">
        <v>21.82208</v>
      </c>
      <c r="W71">
        <v>1.43</v>
      </c>
      <c r="X71">
        <v>22</v>
      </c>
      <c r="Y71">
        <v>7.34</v>
      </c>
      <c r="Z71">
        <v>7.33</v>
      </c>
      <c r="AA71">
        <v>83.68</v>
      </c>
      <c r="AB71">
        <v>16.739999999999998</v>
      </c>
      <c r="AC71">
        <v>27.34</v>
      </c>
      <c r="AD71">
        <v>10</v>
      </c>
      <c r="AE71">
        <v>17</v>
      </c>
      <c r="AF71">
        <v>8</v>
      </c>
      <c r="AG71">
        <v>6.34</v>
      </c>
      <c r="AH71">
        <v>13.59</v>
      </c>
      <c r="AI71">
        <v>13.59</v>
      </c>
      <c r="AJ71">
        <v>22.14</v>
      </c>
      <c r="AK71">
        <v>39</v>
      </c>
      <c r="AL71">
        <v>16</v>
      </c>
    </row>
    <row r="72" spans="1:38">
      <c r="A72" t="s">
        <v>114</v>
      </c>
      <c r="B72" s="34">
        <v>130.24</v>
      </c>
      <c r="C72" s="34">
        <v>86.83</v>
      </c>
      <c r="D72" s="93">
        <f t="shared" si="1"/>
        <v>29.26</v>
      </c>
      <c r="E72" s="34">
        <v>0</v>
      </c>
      <c r="F72" s="34"/>
      <c r="G72" s="34"/>
      <c r="H72" s="34"/>
      <c r="I72" s="34"/>
      <c r="J72" s="37">
        <v>1.39</v>
      </c>
      <c r="K72" s="37">
        <v>1.39</v>
      </c>
      <c r="L72" s="37">
        <v>1.42</v>
      </c>
      <c r="M72">
        <v>57.74</v>
      </c>
      <c r="N72">
        <v>270.73</v>
      </c>
      <c r="O72">
        <v>96.27</v>
      </c>
      <c r="P72">
        <v>0.69</v>
      </c>
      <c r="Q72">
        <v>24.06</v>
      </c>
      <c r="R72" s="93">
        <v>10.48</v>
      </c>
      <c r="S72" s="93">
        <v>0</v>
      </c>
      <c r="T72" s="93">
        <v>18.78</v>
      </c>
      <c r="U72">
        <v>0.99</v>
      </c>
      <c r="V72">
        <v>13.629058000000001</v>
      </c>
      <c r="W72">
        <v>1.43</v>
      </c>
      <c r="X72">
        <v>22</v>
      </c>
      <c r="Y72">
        <v>7.34</v>
      </c>
      <c r="Z72">
        <v>7.33</v>
      </c>
      <c r="AA72">
        <v>64.78</v>
      </c>
      <c r="AB72">
        <v>12.96</v>
      </c>
      <c r="AC72">
        <v>19.29</v>
      </c>
      <c r="AD72">
        <v>8</v>
      </c>
      <c r="AE72">
        <v>11</v>
      </c>
      <c r="AF72">
        <v>5</v>
      </c>
      <c r="AG72">
        <v>6.34</v>
      </c>
      <c r="AH72">
        <v>14.47</v>
      </c>
      <c r="AI72">
        <v>14.47</v>
      </c>
      <c r="AJ72">
        <v>22.14</v>
      </c>
      <c r="AK72">
        <v>28</v>
      </c>
      <c r="AL72">
        <v>12</v>
      </c>
    </row>
    <row r="73" spans="1:38">
      <c r="A73" t="s">
        <v>115</v>
      </c>
      <c r="B73" s="34">
        <v>130.24</v>
      </c>
      <c r="C73" s="34">
        <v>86.83</v>
      </c>
      <c r="D73" s="93">
        <f t="shared" si="1"/>
        <v>15.04</v>
      </c>
      <c r="E73" s="34">
        <v>0</v>
      </c>
      <c r="F73" s="34"/>
      <c r="G73" s="34"/>
      <c r="H73" s="34"/>
      <c r="I73" s="34"/>
      <c r="J73" s="37">
        <v>0.77</v>
      </c>
      <c r="K73" s="37">
        <v>0.77</v>
      </c>
      <c r="L73" s="37">
        <v>0.79</v>
      </c>
      <c r="M73">
        <v>57.74</v>
      </c>
      <c r="N73">
        <v>270.73</v>
      </c>
      <c r="O73">
        <v>96.27</v>
      </c>
      <c r="P73">
        <v>0.69</v>
      </c>
      <c r="Q73">
        <v>24.21</v>
      </c>
      <c r="R73" s="93">
        <v>4.5599999999999996</v>
      </c>
      <c r="S73" s="93">
        <v>0</v>
      </c>
      <c r="T73" s="93">
        <v>10.48</v>
      </c>
      <c r="U73">
        <v>0.99</v>
      </c>
      <c r="V73">
        <v>7.6766959999999997</v>
      </c>
      <c r="W73">
        <v>1.43</v>
      </c>
      <c r="X73">
        <v>22.82</v>
      </c>
      <c r="Y73">
        <v>7.61</v>
      </c>
      <c r="Z73">
        <v>7.61</v>
      </c>
      <c r="AA73">
        <v>45.88</v>
      </c>
      <c r="AB73">
        <v>9.18</v>
      </c>
      <c r="AC73">
        <v>11.17</v>
      </c>
      <c r="AD73">
        <v>4.91</v>
      </c>
      <c r="AE73">
        <v>8</v>
      </c>
      <c r="AF73">
        <v>4</v>
      </c>
      <c r="AG73">
        <v>6.34</v>
      </c>
      <c r="AH73">
        <v>16.71</v>
      </c>
      <c r="AI73">
        <v>16.71</v>
      </c>
      <c r="AJ73">
        <v>23.1</v>
      </c>
      <c r="AK73">
        <v>21</v>
      </c>
      <c r="AL73">
        <v>9</v>
      </c>
    </row>
    <row r="74" spans="1:38">
      <c r="A74" t="s">
        <v>116</v>
      </c>
      <c r="B74" s="34">
        <v>130.24</v>
      </c>
      <c r="C74" s="34">
        <v>86.83</v>
      </c>
      <c r="D74" s="93">
        <f t="shared" si="1"/>
        <v>6.66</v>
      </c>
      <c r="E74" s="34">
        <v>0</v>
      </c>
      <c r="F74" s="34"/>
      <c r="G74" s="34"/>
      <c r="H74" s="34"/>
      <c r="I74" s="34"/>
      <c r="J74" s="37">
        <v>0.34</v>
      </c>
      <c r="K74" s="37">
        <v>0.34</v>
      </c>
      <c r="L74" s="37">
        <v>0.35</v>
      </c>
      <c r="M74">
        <v>57.74</v>
      </c>
      <c r="N74">
        <v>270.73</v>
      </c>
      <c r="O74">
        <v>96.27</v>
      </c>
      <c r="P74">
        <v>0.69</v>
      </c>
      <c r="Q74">
        <v>24.42</v>
      </c>
      <c r="R74" s="93">
        <v>1.22</v>
      </c>
      <c r="S74" s="93">
        <v>0</v>
      </c>
      <c r="T74" s="93">
        <v>5.44</v>
      </c>
      <c r="U74">
        <v>0.99</v>
      </c>
      <c r="V74">
        <v>3.4584100000000002</v>
      </c>
      <c r="W74">
        <v>1.43</v>
      </c>
      <c r="X74">
        <v>24.33</v>
      </c>
      <c r="Y74">
        <v>8.1</v>
      </c>
      <c r="Z74">
        <v>8.11</v>
      </c>
      <c r="AA74">
        <v>25.63</v>
      </c>
      <c r="AB74">
        <v>5.12</v>
      </c>
      <c r="AC74">
        <v>3.32</v>
      </c>
      <c r="AD74">
        <v>2.56</v>
      </c>
      <c r="AE74">
        <v>5</v>
      </c>
      <c r="AF74">
        <v>2</v>
      </c>
      <c r="AG74">
        <v>6.34</v>
      </c>
      <c r="AH74">
        <v>19.73</v>
      </c>
      <c r="AI74">
        <v>19.73</v>
      </c>
      <c r="AJ74">
        <v>23.1</v>
      </c>
      <c r="AK74">
        <v>18</v>
      </c>
      <c r="AL74">
        <v>7</v>
      </c>
    </row>
    <row r="75" spans="1:38">
      <c r="A75" t="s">
        <v>117</v>
      </c>
      <c r="B75" s="34">
        <v>130.24</v>
      </c>
      <c r="C75" s="34">
        <v>86.83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0.09</v>
      </c>
      <c r="K75" s="37">
        <v>0.09</v>
      </c>
      <c r="L75" s="37">
        <v>0.09</v>
      </c>
      <c r="M75">
        <v>57.74</v>
      </c>
      <c r="N75">
        <v>270.73</v>
      </c>
      <c r="O75">
        <v>96.27</v>
      </c>
      <c r="P75">
        <v>0.69</v>
      </c>
      <c r="Q75">
        <v>25.14</v>
      </c>
      <c r="R75" s="93">
        <v>0</v>
      </c>
      <c r="S75" s="93">
        <v>0</v>
      </c>
      <c r="T75" s="93">
        <v>0</v>
      </c>
      <c r="U75">
        <v>0.99</v>
      </c>
      <c r="V75">
        <v>0.60400399999999999</v>
      </c>
      <c r="W75">
        <v>1.43</v>
      </c>
      <c r="X75">
        <v>22.5</v>
      </c>
      <c r="Y75">
        <v>7.5</v>
      </c>
      <c r="Z75">
        <v>7.5</v>
      </c>
      <c r="AA75">
        <v>14.42</v>
      </c>
      <c r="AB75">
        <v>2.88</v>
      </c>
      <c r="AC75">
        <v>2.1</v>
      </c>
      <c r="AD75">
        <v>1.1100000000000001</v>
      </c>
      <c r="AE75">
        <v>0</v>
      </c>
      <c r="AF75">
        <v>0</v>
      </c>
      <c r="AG75">
        <v>6.34</v>
      </c>
      <c r="AH75">
        <v>14</v>
      </c>
      <c r="AI75">
        <v>14</v>
      </c>
      <c r="AJ75">
        <v>23.1</v>
      </c>
      <c r="AK75">
        <v>7</v>
      </c>
      <c r="AL75">
        <v>3</v>
      </c>
    </row>
    <row r="76" spans="1:38">
      <c r="A76" t="s">
        <v>118</v>
      </c>
      <c r="B76" s="34">
        <v>130.24</v>
      </c>
      <c r="C76" s="34">
        <v>86.83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57.74</v>
      </c>
      <c r="N76">
        <v>270.73</v>
      </c>
      <c r="O76">
        <v>96.27</v>
      </c>
      <c r="P76">
        <v>0.69</v>
      </c>
      <c r="Q76">
        <v>25.94</v>
      </c>
      <c r="R76" s="93">
        <v>0</v>
      </c>
      <c r="S76" s="93">
        <v>0</v>
      </c>
      <c r="T76" s="93">
        <v>0</v>
      </c>
      <c r="U76">
        <v>0.99</v>
      </c>
      <c r="V76">
        <v>0</v>
      </c>
      <c r="W76">
        <v>1.43</v>
      </c>
      <c r="X76">
        <v>22.5</v>
      </c>
      <c r="Y76">
        <v>7.5</v>
      </c>
      <c r="Z76">
        <v>7.5</v>
      </c>
      <c r="AA76">
        <v>6.41</v>
      </c>
      <c r="AB76">
        <v>1.28</v>
      </c>
      <c r="AC76">
        <v>0</v>
      </c>
      <c r="AD76">
        <v>0.27</v>
      </c>
      <c r="AE76">
        <v>0</v>
      </c>
      <c r="AF76">
        <v>0</v>
      </c>
      <c r="AG76">
        <v>6.34</v>
      </c>
      <c r="AH76">
        <v>15</v>
      </c>
      <c r="AI76">
        <v>15</v>
      </c>
      <c r="AJ76">
        <v>23.1</v>
      </c>
      <c r="AK76">
        <v>1</v>
      </c>
      <c r="AL76">
        <v>1</v>
      </c>
    </row>
    <row r="77" spans="1:38">
      <c r="A77" t="s">
        <v>119</v>
      </c>
      <c r="B77" s="34">
        <v>130.24</v>
      </c>
      <c r="C77" s="34">
        <v>86.83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57.74</v>
      </c>
      <c r="N77">
        <v>270.73</v>
      </c>
      <c r="O77">
        <v>96.27</v>
      </c>
      <c r="P77">
        <v>0.69</v>
      </c>
      <c r="Q77">
        <v>22.48</v>
      </c>
      <c r="R77" s="93">
        <v>0</v>
      </c>
      <c r="S77" s="93">
        <v>0</v>
      </c>
      <c r="T77" s="93">
        <v>0</v>
      </c>
      <c r="U77">
        <v>0.99</v>
      </c>
      <c r="V77">
        <v>0</v>
      </c>
      <c r="W77">
        <v>1.43</v>
      </c>
      <c r="X77">
        <v>22.5</v>
      </c>
      <c r="Y77">
        <v>7.5</v>
      </c>
      <c r="Z77">
        <v>7.5</v>
      </c>
      <c r="AA77">
        <v>1.6</v>
      </c>
      <c r="AB77">
        <v>0.32</v>
      </c>
      <c r="AC77">
        <v>0</v>
      </c>
      <c r="AD77">
        <v>0</v>
      </c>
      <c r="AE77">
        <v>0</v>
      </c>
      <c r="AF77">
        <v>0</v>
      </c>
      <c r="AG77">
        <v>6.51</v>
      </c>
      <c r="AH77">
        <v>16.149999999999999</v>
      </c>
      <c r="AI77">
        <v>16.149999999999999</v>
      </c>
      <c r="AJ77">
        <v>23.1</v>
      </c>
      <c r="AK77">
        <v>1</v>
      </c>
      <c r="AL77">
        <v>0</v>
      </c>
    </row>
    <row r="78" spans="1:38">
      <c r="A78" t="s">
        <v>120</v>
      </c>
      <c r="B78" s="34">
        <v>130.24</v>
      </c>
      <c r="C78" s="34">
        <v>86.83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57.74</v>
      </c>
      <c r="N78">
        <v>270.73</v>
      </c>
      <c r="O78">
        <v>96.27</v>
      </c>
      <c r="P78">
        <v>0.69</v>
      </c>
      <c r="Q78">
        <v>22.5</v>
      </c>
      <c r="R78" s="93">
        <v>0</v>
      </c>
      <c r="S78" s="93">
        <v>0</v>
      </c>
      <c r="T78" s="93">
        <v>0</v>
      </c>
      <c r="U78">
        <v>0.99</v>
      </c>
      <c r="V78">
        <v>0</v>
      </c>
      <c r="W78">
        <v>1.43</v>
      </c>
      <c r="X78">
        <v>22.5</v>
      </c>
      <c r="Y78">
        <v>7.5</v>
      </c>
      <c r="Z78">
        <v>7.5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6.75</v>
      </c>
      <c r="AH78">
        <v>17.809999999999999</v>
      </c>
      <c r="AI78">
        <v>17.809999999999999</v>
      </c>
      <c r="AJ78">
        <v>23.1</v>
      </c>
      <c r="AK78">
        <v>0</v>
      </c>
      <c r="AL78">
        <v>0</v>
      </c>
    </row>
    <row r="79" spans="1:38">
      <c r="A79" t="s">
        <v>121</v>
      </c>
      <c r="B79" s="34">
        <v>130.24</v>
      </c>
      <c r="C79" s="34">
        <v>86.83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57.74</v>
      </c>
      <c r="N79">
        <v>270.73</v>
      </c>
      <c r="O79">
        <v>96.27</v>
      </c>
      <c r="P79">
        <v>0.69</v>
      </c>
      <c r="Q79">
        <v>22.75</v>
      </c>
      <c r="R79" s="93">
        <v>0</v>
      </c>
      <c r="S79" s="93">
        <v>0</v>
      </c>
      <c r="T79" s="93">
        <v>0</v>
      </c>
      <c r="U79">
        <v>0.99</v>
      </c>
      <c r="V79">
        <v>0</v>
      </c>
      <c r="W79">
        <v>1.43</v>
      </c>
      <c r="X79">
        <v>23.58</v>
      </c>
      <c r="Y79">
        <v>7.85</v>
      </c>
      <c r="Z79">
        <v>7.86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7.1</v>
      </c>
      <c r="AH79">
        <v>19.53</v>
      </c>
      <c r="AI79">
        <v>19.53</v>
      </c>
      <c r="AJ79">
        <v>23.1</v>
      </c>
      <c r="AK79">
        <v>0</v>
      </c>
      <c r="AL79">
        <v>0</v>
      </c>
    </row>
    <row r="80" spans="1:38">
      <c r="A80" t="s">
        <v>122</v>
      </c>
      <c r="B80" s="34">
        <v>130.24</v>
      </c>
      <c r="C80" s="34">
        <v>86.83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57.74</v>
      </c>
      <c r="N80">
        <v>270.73</v>
      </c>
      <c r="O80">
        <v>96.27</v>
      </c>
      <c r="P80">
        <v>0.69</v>
      </c>
      <c r="Q80">
        <v>22.92</v>
      </c>
      <c r="R80" s="93">
        <v>0</v>
      </c>
      <c r="S80" s="93">
        <v>0</v>
      </c>
      <c r="T80" s="93">
        <v>0</v>
      </c>
      <c r="U80">
        <v>0.99</v>
      </c>
      <c r="V80">
        <v>0</v>
      </c>
      <c r="W80">
        <v>1.43</v>
      </c>
      <c r="X80">
        <v>25.55</v>
      </c>
      <c r="Y80">
        <v>8.5</v>
      </c>
      <c r="Z80">
        <v>8.52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7.44</v>
      </c>
      <c r="AH80">
        <v>22.1</v>
      </c>
      <c r="AI80">
        <v>22.1</v>
      </c>
      <c r="AJ80">
        <v>23.1</v>
      </c>
      <c r="AK80">
        <v>0</v>
      </c>
      <c r="AL80">
        <v>0</v>
      </c>
    </row>
    <row r="81" spans="1:38">
      <c r="A81" t="s">
        <v>123</v>
      </c>
      <c r="B81" s="34">
        <v>130.24</v>
      </c>
      <c r="C81" s="34">
        <v>86.83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57.74</v>
      </c>
      <c r="N81">
        <v>270.73</v>
      </c>
      <c r="O81">
        <v>96.27</v>
      </c>
      <c r="P81">
        <v>0.69</v>
      </c>
      <c r="Q81">
        <v>20.13</v>
      </c>
      <c r="R81" s="93">
        <v>0</v>
      </c>
      <c r="S81" s="93">
        <v>0</v>
      </c>
      <c r="T81" s="93">
        <v>0</v>
      </c>
      <c r="U81">
        <v>0.99</v>
      </c>
      <c r="V81">
        <v>0</v>
      </c>
      <c r="W81">
        <v>1.43</v>
      </c>
      <c r="X81">
        <v>28.08</v>
      </c>
      <c r="Y81">
        <v>9.3699999999999992</v>
      </c>
      <c r="Z81">
        <v>9.36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8.5500000000000007</v>
      </c>
      <c r="AH81">
        <v>25.43</v>
      </c>
      <c r="AI81">
        <v>25.43</v>
      </c>
      <c r="AJ81">
        <v>23.1</v>
      </c>
      <c r="AK81">
        <v>0</v>
      </c>
      <c r="AL81">
        <v>0</v>
      </c>
    </row>
    <row r="82" spans="1:38">
      <c r="A82" t="s">
        <v>124</v>
      </c>
      <c r="B82" s="34">
        <v>130.24</v>
      </c>
      <c r="C82" s="34">
        <v>86.83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57.74</v>
      </c>
      <c r="N82">
        <v>270.73</v>
      </c>
      <c r="O82">
        <v>96.27</v>
      </c>
      <c r="P82">
        <v>0.69</v>
      </c>
      <c r="Q82">
        <v>20.399999999999999</v>
      </c>
      <c r="R82" s="93">
        <v>0</v>
      </c>
      <c r="S82" s="93">
        <v>0</v>
      </c>
      <c r="T82" s="93">
        <v>0</v>
      </c>
      <c r="U82">
        <v>0.99</v>
      </c>
      <c r="V82">
        <v>0</v>
      </c>
      <c r="W82">
        <v>1.43</v>
      </c>
      <c r="X82">
        <v>28.81</v>
      </c>
      <c r="Y82">
        <v>9.61</v>
      </c>
      <c r="Z82">
        <v>9.6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9.2100000000000009</v>
      </c>
      <c r="AH82">
        <v>28.19</v>
      </c>
      <c r="AI82">
        <v>28.19</v>
      </c>
      <c r="AJ82">
        <v>23.1</v>
      </c>
      <c r="AK82">
        <v>0</v>
      </c>
      <c r="AL82">
        <v>0</v>
      </c>
    </row>
    <row r="83" spans="1:38">
      <c r="A83" t="s">
        <v>125</v>
      </c>
      <c r="B83" s="34">
        <v>130.24</v>
      </c>
      <c r="C83" s="34">
        <v>86.83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57.74</v>
      </c>
      <c r="N83">
        <v>270.73</v>
      </c>
      <c r="O83">
        <v>96.27</v>
      </c>
      <c r="P83">
        <v>0.69</v>
      </c>
      <c r="Q83">
        <v>24.2</v>
      </c>
      <c r="R83" s="93">
        <v>0</v>
      </c>
      <c r="S83" s="93">
        <v>0</v>
      </c>
      <c r="T83" s="93">
        <v>0</v>
      </c>
      <c r="U83">
        <v>0.99</v>
      </c>
      <c r="V83">
        <v>0</v>
      </c>
      <c r="W83">
        <v>1.39</v>
      </c>
      <c r="X83">
        <v>32.46</v>
      </c>
      <c r="Y83">
        <v>10.81</v>
      </c>
      <c r="Z83">
        <v>10.82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9.8800000000000008</v>
      </c>
      <c r="AH83">
        <v>28.81</v>
      </c>
      <c r="AI83">
        <v>28.81</v>
      </c>
      <c r="AJ83">
        <v>23.1</v>
      </c>
      <c r="AK83">
        <v>0</v>
      </c>
      <c r="AL83">
        <v>0</v>
      </c>
    </row>
    <row r="84" spans="1:38">
      <c r="A84" t="s">
        <v>126</v>
      </c>
      <c r="B84" s="34">
        <v>130.24</v>
      </c>
      <c r="C84" s="34">
        <v>86.83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57.74</v>
      </c>
      <c r="N84">
        <v>270.73</v>
      </c>
      <c r="O84">
        <v>96.27</v>
      </c>
      <c r="P84">
        <v>0.69</v>
      </c>
      <c r="Q84">
        <v>24.49</v>
      </c>
      <c r="R84" s="93">
        <v>0</v>
      </c>
      <c r="S84" s="93">
        <v>0</v>
      </c>
      <c r="T84" s="93">
        <v>0</v>
      </c>
      <c r="U84">
        <v>0.99</v>
      </c>
      <c r="V84">
        <v>0</v>
      </c>
      <c r="W84">
        <v>1.39</v>
      </c>
      <c r="X84">
        <v>34.69</v>
      </c>
      <c r="Y84">
        <v>11.57</v>
      </c>
      <c r="Z84">
        <v>11.56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10.44</v>
      </c>
      <c r="AH84">
        <v>33.03</v>
      </c>
      <c r="AI84">
        <v>33.03</v>
      </c>
      <c r="AJ84">
        <v>23.1</v>
      </c>
      <c r="AK84">
        <v>0</v>
      </c>
      <c r="AL84">
        <v>0</v>
      </c>
    </row>
    <row r="85" spans="1:38">
      <c r="A85" t="s">
        <v>127</v>
      </c>
      <c r="B85" s="34">
        <v>130.24</v>
      </c>
      <c r="C85" s="34">
        <v>86.83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57.74</v>
      </c>
      <c r="N85">
        <v>270.73</v>
      </c>
      <c r="O85">
        <v>96.27</v>
      </c>
      <c r="P85">
        <v>0.69</v>
      </c>
      <c r="Q85">
        <v>24.78</v>
      </c>
      <c r="R85" s="93">
        <v>0</v>
      </c>
      <c r="S85" s="93">
        <v>0</v>
      </c>
      <c r="T85" s="93">
        <v>0</v>
      </c>
      <c r="U85">
        <v>0.99</v>
      </c>
      <c r="V85">
        <v>0</v>
      </c>
      <c r="W85">
        <v>1.39</v>
      </c>
      <c r="X85">
        <v>36.51</v>
      </c>
      <c r="Y85">
        <v>12.18</v>
      </c>
      <c r="Z85">
        <v>12.17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11.1</v>
      </c>
      <c r="AH85">
        <v>37.68</v>
      </c>
      <c r="AI85">
        <v>37.68</v>
      </c>
      <c r="AJ85">
        <v>23.1</v>
      </c>
      <c r="AK85">
        <v>0</v>
      </c>
      <c r="AL85">
        <v>0</v>
      </c>
    </row>
    <row r="86" spans="1:38">
      <c r="A86" t="s">
        <v>128</v>
      </c>
      <c r="B86" s="34">
        <v>130.24</v>
      </c>
      <c r="C86" s="34">
        <v>86.83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57.74</v>
      </c>
      <c r="N86">
        <v>270.73</v>
      </c>
      <c r="O86">
        <v>96.27</v>
      </c>
      <c r="P86">
        <v>0.69</v>
      </c>
      <c r="Q86">
        <v>25.16</v>
      </c>
      <c r="R86" s="93">
        <v>0</v>
      </c>
      <c r="S86" s="93">
        <v>0</v>
      </c>
      <c r="T86" s="93">
        <v>0</v>
      </c>
      <c r="U86">
        <v>0.99</v>
      </c>
      <c r="V86">
        <v>0</v>
      </c>
      <c r="W86">
        <v>1.39</v>
      </c>
      <c r="X86">
        <v>37.06</v>
      </c>
      <c r="Y86">
        <v>12.36</v>
      </c>
      <c r="Z86">
        <v>12.35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11.88</v>
      </c>
      <c r="AH86">
        <v>41.83</v>
      </c>
      <c r="AI86">
        <v>41.83</v>
      </c>
      <c r="AJ86">
        <v>23.1</v>
      </c>
      <c r="AK86">
        <v>0</v>
      </c>
      <c r="AL86">
        <v>0</v>
      </c>
    </row>
    <row r="87" spans="1:38">
      <c r="A87" t="s">
        <v>129</v>
      </c>
      <c r="B87" s="34">
        <v>234.2</v>
      </c>
      <c r="C87" s="34">
        <v>86.83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57.74</v>
      </c>
      <c r="N87">
        <v>270.73</v>
      </c>
      <c r="O87">
        <v>96.27</v>
      </c>
      <c r="P87">
        <v>0.69</v>
      </c>
      <c r="Q87">
        <v>25.48</v>
      </c>
      <c r="R87" s="93">
        <v>0</v>
      </c>
      <c r="S87" s="93">
        <v>0</v>
      </c>
      <c r="T87" s="93">
        <v>0</v>
      </c>
      <c r="U87">
        <v>0.99</v>
      </c>
      <c r="V87">
        <v>0</v>
      </c>
      <c r="W87">
        <v>1.39</v>
      </c>
      <c r="X87">
        <v>41.31</v>
      </c>
      <c r="Y87">
        <v>13.77</v>
      </c>
      <c r="Z87">
        <v>13.77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13.2</v>
      </c>
      <c r="AH87">
        <v>43.42</v>
      </c>
      <c r="AI87">
        <v>43.42</v>
      </c>
      <c r="AJ87">
        <v>23.1</v>
      </c>
      <c r="AK87">
        <v>0</v>
      </c>
      <c r="AL87">
        <v>0</v>
      </c>
    </row>
    <row r="88" spans="1:38">
      <c r="A88" t="s">
        <v>130</v>
      </c>
      <c r="B88" s="34">
        <v>234.2</v>
      </c>
      <c r="C88" s="34">
        <v>86.83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57.74</v>
      </c>
      <c r="N88">
        <v>270.73</v>
      </c>
      <c r="O88">
        <v>96.27</v>
      </c>
      <c r="P88">
        <v>0.69</v>
      </c>
      <c r="Q88">
        <v>25.67</v>
      </c>
      <c r="R88" s="93">
        <v>0</v>
      </c>
      <c r="S88" s="93">
        <v>0</v>
      </c>
      <c r="T88" s="93">
        <v>0</v>
      </c>
      <c r="U88">
        <v>0.99</v>
      </c>
      <c r="V88">
        <v>0</v>
      </c>
      <c r="W88">
        <v>1.39</v>
      </c>
      <c r="X88">
        <v>42.31</v>
      </c>
      <c r="Y88">
        <v>14.11</v>
      </c>
      <c r="Z88">
        <v>14.1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13.88</v>
      </c>
      <c r="AH88">
        <v>44.22</v>
      </c>
      <c r="AI88">
        <v>44.22</v>
      </c>
      <c r="AJ88">
        <v>23.1</v>
      </c>
      <c r="AK88">
        <v>0</v>
      </c>
      <c r="AL88">
        <v>0</v>
      </c>
    </row>
    <row r="89" spans="1:38">
      <c r="A89" t="s">
        <v>131</v>
      </c>
      <c r="B89" s="34">
        <v>234.2</v>
      </c>
      <c r="C89" s="34">
        <v>86.83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57.74</v>
      </c>
      <c r="N89">
        <v>270.73</v>
      </c>
      <c r="O89">
        <v>96.27</v>
      </c>
      <c r="P89">
        <v>0.69</v>
      </c>
      <c r="Q89">
        <v>26.18</v>
      </c>
      <c r="R89" s="93">
        <v>0</v>
      </c>
      <c r="S89" s="93">
        <v>0</v>
      </c>
      <c r="T89" s="93">
        <v>0</v>
      </c>
      <c r="U89">
        <v>0.99</v>
      </c>
      <c r="V89">
        <v>0</v>
      </c>
      <c r="W89">
        <v>1.39</v>
      </c>
      <c r="X89">
        <v>43.81</v>
      </c>
      <c r="Y89">
        <v>14.61</v>
      </c>
      <c r="Z89">
        <v>14.6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14.38</v>
      </c>
      <c r="AH89">
        <v>37.770000000000003</v>
      </c>
      <c r="AI89">
        <v>37.770000000000003</v>
      </c>
      <c r="AJ89">
        <v>23.1</v>
      </c>
      <c r="AK89">
        <v>0</v>
      </c>
      <c r="AL89">
        <v>0</v>
      </c>
    </row>
    <row r="90" spans="1:38">
      <c r="A90" t="s">
        <v>132</v>
      </c>
      <c r="B90" s="34">
        <v>234.2</v>
      </c>
      <c r="C90" s="34">
        <v>86.83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33.020000000000003</v>
      </c>
      <c r="N90">
        <v>270.73</v>
      </c>
      <c r="O90">
        <v>96.27</v>
      </c>
      <c r="P90">
        <v>0.69</v>
      </c>
      <c r="Q90">
        <v>26.45</v>
      </c>
      <c r="R90" s="93">
        <v>0</v>
      </c>
      <c r="S90" s="93">
        <v>0</v>
      </c>
      <c r="T90" s="93">
        <v>0</v>
      </c>
      <c r="U90">
        <v>0.99</v>
      </c>
      <c r="V90">
        <v>0</v>
      </c>
      <c r="W90">
        <v>1.39</v>
      </c>
      <c r="X90">
        <v>45.31</v>
      </c>
      <c r="Y90">
        <v>15.11</v>
      </c>
      <c r="Z90">
        <v>15.1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14.66</v>
      </c>
      <c r="AH90">
        <v>36.22</v>
      </c>
      <c r="AI90">
        <v>36.22</v>
      </c>
      <c r="AJ90">
        <v>23.1</v>
      </c>
      <c r="AK90">
        <v>0</v>
      </c>
      <c r="AL90">
        <v>0</v>
      </c>
    </row>
    <row r="91" spans="1:38">
      <c r="A91" t="s">
        <v>133</v>
      </c>
      <c r="B91" s="34">
        <v>234.2</v>
      </c>
      <c r="C91" s="34">
        <v>62.76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33.020000000000003</v>
      </c>
      <c r="N91">
        <v>270.73</v>
      </c>
      <c r="O91">
        <v>65.67</v>
      </c>
      <c r="P91">
        <v>0.69</v>
      </c>
      <c r="Q91">
        <v>28.75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1.39</v>
      </c>
      <c r="X91">
        <v>46.97</v>
      </c>
      <c r="Y91">
        <v>15.64</v>
      </c>
      <c r="Z91">
        <v>15.66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14.77</v>
      </c>
      <c r="AH91">
        <v>34.44</v>
      </c>
      <c r="AI91">
        <v>34.44</v>
      </c>
      <c r="AJ91">
        <v>23.1</v>
      </c>
      <c r="AK91">
        <v>0</v>
      </c>
      <c r="AL91">
        <v>0</v>
      </c>
    </row>
    <row r="92" spans="1:38">
      <c r="A92" t="s">
        <v>134</v>
      </c>
      <c r="B92" s="34">
        <v>234.2</v>
      </c>
      <c r="C92" s="34">
        <v>55.65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57.74</v>
      </c>
      <c r="N92">
        <v>270.73</v>
      </c>
      <c r="O92">
        <v>47.27</v>
      </c>
      <c r="P92">
        <v>0.69</v>
      </c>
      <c r="Q92">
        <v>28.54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1.39</v>
      </c>
      <c r="X92">
        <v>47.65</v>
      </c>
      <c r="Y92">
        <v>15.89</v>
      </c>
      <c r="Z92">
        <v>15.88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14.77</v>
      </c>
      <c r="AH92">
        <v>31.88</v>
      </c>
      <c r="AI92">
        <v>31.88</v>
      </c>
      <c r="AJ92">
        <v>23.1</v>
      </c>
      <c r="AK92">
        <v>0</v>
      </c>
      <c r="AL92">
        <v>0</v>
      </c>
    </row>
    <row r="93" spans="1:38">
      <c r="A93" t="s">
        <v>135</v>
      </c>
      <c r="B93" s="34">
        <v>203.83</v>
      </c>
      <c r="C93" s="34">
        <v>55.65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33.020000000000003</v>
      </c>
      <c r="N93">
        <v>270.73</v>
      </c>
      <c r="O93">
        <v>47.27</v>
      </c>
      <c r="P93">
        <v>0.69</v>
      </c>
      <c r="Q93">
        <v>28.8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1.39</v>
      </c>
      <c r="X93">
        <v>46.66</v>
      </c>
      <c r="Y93">
        <v>15.55</v>
      </c>
      <c r="Z93">
        <v>15.55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15.1</v>
      </c>
      <c r="AH93">
        <v>29.25</v>
      </c>
      <c r="AI93">
        <v>29.25</v>
      </c>
      <c r="AJ93">
        <v>23.1</v>
      </c>
      <c r="AK93">
        <v>0</v>
      </c>
      <c r="AL93">
        <v>0</v>
      </c>
    </row>
    <row r="94" spans="1:38">
      <c r="A94" t="s">
        <v>136</v>
      </c>
      <c r="B94" s="34">
        <v>203.83</v>
      </c>
      <c r="C94" s="34">
        <v>55.65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33.020000000000003</v>
      </c>
      <c r="N94">
        <v>270.73</v>
      </c>
      <c r="O94">
        <v>47.27</v>
      </c>
      <c r="P94">
        <v>0.69</v>
      </c>
      <c r="Q94">
        <v>28.8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1.39</v>
      </c>
      <c r="X94">
        <v>47.11</v>
      </c>
      <c r="Y94">
        <v>15.71</v>
      </c>
      <c r="Z94">
        <v>15.7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15.38</v>
      </c>
      <c r="AH94">
        <v>27.4</v>
      </c>
      <c r="AI94">
        <v>27.4</v>
      </c>
      <c r="AJ94">
        <v>23.1</v>
      </c>
      <c r="AK94">
        <v>0</v>
      </c>
      <c r="AL94">
        <v>0</v>
      </c>
    </row>
    <row r="95" spans="1:38">
      <c r="A95" t="s">
        <v>137</v>
      </c>
      <c r="B95" s="34">
        <v>184.72</v>
      </c>
      <c r="C95" s="34">
        <v>55.65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33.020000000000003</v>
      </c>
      <c r="N95">
        <v>270.73</v>
      </c>
      <c r="O95">
        <v>47.27</v>
      </c>
      <c r="P95">
        <v>0.69</v>
      </c>
      <c r="Q95">
        <v>28.74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1.39</v>
      </c>
      <c r="X95">
        <v>57.43</v>
      </c>
      <c r="Y95">
        <v>19.149999999999999</v>
      </c>
      <c r="Z95">
        <v>19.14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15.51</v>
      </c>
      <c r="AH95">
        <v>25.5</v>
      </c>
      <c r="AI95">
        <v>25.5</v>
      </c>
      <c r="AJ95">
        <v>23.1</v>
      </c>
      <c r="AK95">
        <v>0</v>
      </c>
      <c r="AL95">
        <v>0</v>
      </c>
    </row>
    <row r="96" spans="1:38">
      <c r="A96" t="s">
        <v>138</v>
      </c>
      <c r="B96" s="34">
        <v>107.81</v>
      </c>
      <c r="C96" s="34">
        <v>31.95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33.020000000000003</v>
      </c>
      <c r="N96">
        <v>270.73</v>
      </c>
      <c r="O96">
        <v>47.27</v>
      </c>
      <c r="P96">
        <v>0.69</v>
      </c>
      <c r="Q96">
        <v>28.74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1.39</v>
      </c>
      <c r="X96">
        <v>57.58</v>
      </c>
      <c r="Y96">
        <v>19.2</v>
      </c>
      <c r="Z96">
        <v>19.190000000000001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15.74</v>
      </c>
      <c r="AH96">
        <v>25</v>
      </c>
      <c r="AI96">
        <v>25</v>
      </c>
      <c r="AJ96">
        <v>23.1</v>
      </c>
      <c r="AK96">
        <v>0</v>
      </c>
      <c r="AL96">
        <v>0</v>
      </c>
    </row>
    <row r="97" spans="1:50">
      <c r="A97" t="s">
        <v>139</v>
      </c>
      <c r="B97" s="34">
        <v>107.81</v>
      </c>
      <c r="C97" s="34">
        <v>31.95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33.020000000000003</v>
      </c>
      <c r="N97">
        <v>270.73</v>
      </c>
      <c r="O97">
        <v>47.27</v>
      </c>
      <c r="P97">
        <v>0.69</v>
      </c>
      <c r="Q97">
        <v>28.28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1.39</v>
      </c>
      <c r="X97">
        <v>56.92</v>
      </c>
      <c r="Y97">
        <v>18.97</v>
      </c>
      <c r="Z97">
        <v>18.97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15.84</v>
      </c>
      <c r="AH97">
        <v>25</v>
      </c>
      <c r="AI97">
        <v>25</v>
      </c>
      <c r="AJ97">
        <v>23.1</v>
      </c>
      <c r="AK97">
        <v>0</v>
      </c>
      <c r="AL97">
        <v>0</v>
      </c>
    </row>
    <row r="98" spans="1:50">
      <c r="A98" t="s">
        <v>140</v>
      </c>
      <c r="B98" s="34">
        <v>107.81</v>
      </c>
      <c r="C98" s="34">
        <v>31.95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33.020000000000003</v>
      </c>
      <c r="N98">
        <v>270.73</v>
      </c>
      <c r="O98">
        <v>47.27</v>
      </c>
      <c r="P98">
        <v>0.69</v>
      </c>
      <c r="Q98">
        <v>27.9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1.39</v>
      </c>
      <c r="X98">
        <v>57.21</v>
      </c>
      <c r="Y98">
        <v>19.07</v>
      </c>
      <c r="Z98">
        <v>19.07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15.86</v>
      </c>
      <c r="AH98">
        <v>25</v>
      </c>
      <c r="AI98">
        <v>25</v>
      </c>
      <c r="AJ98">
        <v>23.1</v>
      </c>
      <c r="AK98">
        <v>0</v>
      </c>
      <c r="AL98">
        <v>0</v>
      </c>
    </row>
    <row r="99" spans="1:50">
      <c r="A99" t="s">
        <v>141</v>
      </c>
      <c r="B99" s="34">
        <f>SUM(B3:B98)/4000</f>
        <v>2.9129024999999991</v>
      </c>
      <c r="C99" s="34">
        <f t="shared" ref="C99:P99" si="2">SUM(C3:C98)/4000</f>
        <v>1.5970124999999984</v>
      </c>
      <c r="D99" s="93">
        <f t="shared" ref="D99" si="3">SUM(D3:D98)/4000</f>
        <v>0.94507000000000008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9.4514999999999946E-2</v>
      </c>
      <c r="K99" s="37">
        <f t="shared" si="2"/>
        <v>9.4514999999999946E-2</v>
      </c>
      <c r="L99" s="37">
        <f t="shared" si="2"/>
        <v>9.6867500000000051E-2</v>
      </c>
      <c r="M99">
        <f t="shared" si="2"/>
        <v>1.1753224999999989</v>
      </c>
      <c r="N99">
        <f t="shared" si="2"/>
        <v>5.8088274999999925</v>
      </c>
      <c r="O99">
        <f t="shared" si="2"/>
        <v>1.7694250000000018</v>
      </c>
      <c r="P99">
        <f t="shared" si="2"/>
        <v>1.623999999999997E-2</v>
      </c>
      <c r="Q99">
        <f t="shared" ref="Q99:AF99" si="5">SUM(Q3:Q98)/4000</f>
        <v>0.52654000000000023</v>
      </c>
      <c r="R99" s="93">
        <f t="shared" si="5"/>
        <v>0.32216250000000002</v>
      </c>
      <c r="S99" s="93">
        <f t="shared" si="5"/>
        <v>0.29833999999999999</v>
      </c>
      <c r="T99" s="93">
        <f t="shared" si="5"/>
        <v>0.32456750000000001</v>
      </c>
      <c r="U99">
        <f t="shared" si="5"/>
        <v>2.3199999999999995E-2</v>
      </c>
      <c r="V99">
        <f t="shared" si="5"/>
        <v>0.97353754400000014</v>
      </c>
      <c r="W99">
        <f t="shared" si="5"/>
        <v>3.2710000000000031E-2</v>
      </c>
      <c r="X99">
        <f t="shared" si="5"/>
        <v>0.76871250000000002</v>
      </c>
      <c r="Y99">
        <f t="shared" si="5"/>
        <v>0.25629500000000005</v>
      </c>
      <c r="Z99">
        <f t="shared" si="5"/>
        <v>0.25620000000000021</v>
      </c>
      <c r="AA99">
        <f t="shared" si="5"/>
        <v>1.6328475000000002</v>
      </c>
      <c r="AB99">
        <f t="shared" si="5"/>
        <v>0.32654250000000001</v>
      </c>
      <c r="AC99">
        <f t="shared" si="5"/>
        <v>0.54030500000000004</v>
      </c>
      <c r="AD99">
        <f t="shared" si="5"/>
        <v>0.29636999999999997</v>
      </c>
      <c r="AE99">
        <f t="shared" si="5"/>
        <v>0.4385</v>
      </c>
      <c r="AF99">
        <f t="shared" si="5"/>
        <v>0.2185</v>
      </c>
      <c r="AG99">
        <f t="shared" ref="AG99:AM99" si="6">SUM(AG3:AG98)/4000</f>
        <v>0.216725</v>
      </c>
      <c r="AH99">
        <f t="shared" si="6"/>
        <v>0.50279249999999986</v>
      </c>
      <c r="AI99">
        <f t="shared" si="6"/>
        <v>0.50279249999999986</v>
      </c>
      <c r="AJ99">
        <f t="shared" si="6"/>
        <v>0.36575499999999966</v>
      </c>
      <c r="AK99">
        <f t="shared" si="6"/>
        <v>0.92449999999999999</v>
      </c>
      <c r="AL99">
        <f t="shared" si="6"/>
        <v>0.39174999999999999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45334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269.52871716533377</v>
      </c>
      <c r="L3">
        <v>3.8499435751541018</v>
      </c>
      <c r="M3">
        <v>61.389445438121051</v>
      </c>
      <c r="N3">
        <v>49.943129485488129</v>
      </c>
      <c r="O3">
        <v>35.270157032090054</v>
      </c>
      <c r="P3">
        <v>23.890104342129209</v>
      </c>
      <c r="Q3">
        <v>2.888598369713506</v>
      </c>
      <c r="R3">
        <v>9.6990632694877501</v>
      </c>
      <c r="S3">
        <v>5.7787398111587986</v>
      </c>
      <c r="T3">
        <v>0</v>
      </c>
      <c r="U3">
        <v>59.789703653047553</v>
      </c>
      <c r="V3">
        <v>4.8083464279319603</v>
      </c>
      <c r="W3">
        <v>10.608079231583231</v>
      </c>
      <c r="X3">
        <v>34.997922673153241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0.8136377817614967</v>
      </c>
      <c r="AF3">
        <v>5.9214336227180535</v>
      </c>
      <c r="AG3">
        <v>29.289872488800007</v>
      </c>
      <c r="AH3">
        <v>0</v>
      </c>
      <c r="AI3">
        <v>0</v>
      </c>
      <c r="AJ3">
        <v>0</v>
      </c>
      <c r="AK3">
        <v>23.071789232151303</v>
      </c>
      <c r="AL3">
        <v>2.0861948499999996</v>
      </c>
      <c r="AM3">
        <v>0</v>
      </c>
      <c r="AN3">
        <v>0</v>
      </c>
      <c r="AO3">
        <v>0</v>
      </c>
      <c r="AP3">
        <v>0.75818222261806123</v>
      </c>
      <c r="AQ3">
        <v>0</v>
      </c>
      <c r="AR3">
        <v>16.336765899999996</v>
      </c>
      <c r="AS3">
        <v>10.464154998215879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661.18398157065735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269.52871716533377</v>
      </c>
      <c r="L4">
        <v>3.8499435751541018</v>
      </c>
      <c r="M4">
        <v>61.389445438121051</v>
      </c>
      <c r="N4">
        <v>49.943129485488129</v>
      </c>
      <c r="O4">
        <v>35.270157032090054</v>
      </c>
      <c r="P4">
        <v>23.890104342129209</v>
      </c>
      <c r="Q4">
        <v>2.888598369713506</v>
      </c>
      <c r="R4">
        <v>9.6990632694877501</v>
      </c>
      <c r="S4">
        <v>5.7787398111587986</v>
      </c>
      <c r="T4">
        <v>0</v>
      </c>
      <c r="U4">
        <v>59.789703653047553</v>
      </c>
      <c r="V4">
        <v>4.8083464279319603</v>
      </c>
      <c r="W4">
        <v>10.608079231583231</v>
      </c>
      <c r="X4">
        <v>34.997922673153241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0.8136377817614967</v>
      </c>
      <c r="AF4">
        <v>5.9214336227180535</v>
      </c>
      <c r="AG4">
        <v>29.289872488800007</v>
      </c>
      <c r="AH4">
        <v>0</v>
      </c>
      <c r="AI4">
        <v>0</v>
      </c>
      <c r="AJ4">
        <v>0</v>
      </c>
      <c r="AK4">
        <v>23.071789232151303</v>
      </c>
      <c r="AL4">
        <v>2.0861948499999996</v>
      </c>
      <c r="AM4">
        <v>0</v>
      </c>
      <c r="AN4">
        <v>0</v>
      </c>
      <c r="AO4">
        <v>0</v>
      </c>
      <c r="AP4">
        <v>0.75818222261806123</v>
      </c>
      <c r="AQ4">
        <v>0</v>
      </c>
      <c r="AR4">
        <v>16.336765899999996</v>
      </c>
      <c r="AS4">
        <v>10.464154998215879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661.18398157065735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269.52871716533377</v>
      </c>
      <c r="L5">
        <v>3.8499435751541018</v>
      </c>
      <c r="M5">
        <v>32.729105525709514</v>
      </c>
      <c r="N5">
        <v>26.953699200198432</v>
      </c>
      <c r="O5">
        <v>19.249740235632181</v>
      </c>
      <c r="P5">
        <v>12.999949772727271</v>
      </c>
      <c r="Q5">
        <v>2.888598369713506</v>
      </c>
      <c r="R5">
        <v>9.6990632694877501</v>
      </c>
      <c r="S5">
        <v>5.7787398111587986</v>
      </c>
      <c r="T5">
        <v>0</v>
      </c>
      <c r="U5">
        <v>59.789703653047553</v>
      </c>
      <c r="V5">
        <v>4.8083464279319603</v>
      </c>
      <c r="W5">
        <v>10.608079231583231</v>
      </c>
      <c r="X5">
        <v>34.997922673153241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0.8136377817614967</v>
      </c>
      <c r="AF5">
        <v>5.9214336227180535</v>
      </c>
      <c r="AG5">
        <v>29.289872488800007</v>
      </c>
      <c r="AH5">
        <v>0</v>
      </c>
      <c r="AI5">
        <v>0</v>
      </c>
      <c r="AJ5">
        <v>0</v>
      </c>
      <c r="AK5">
        <v>23.071789232151303</v>
      </c>
      <c r="AL5">
        <v>2.0861948499999996</v>
      </c>
      <c r="AM5">
        <v>0</v>
      </c>
      <c r="AN5">
        <v>0</v>
      </c>
      <c r="AO5">
        <v>0</v>
      </c>
      <c r="AP5">
        <v>0.75818222261806123</v>
      </c>
      <c r="AQ5">
        <v>0</v>
      </c>
      <c r="AR5">
        <v>0.46676456431159402</v>
      </c>
      <c r="AS5">
        <v>10.464154998215879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566.75363867140777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269.52871716533377</v>
      </c>
      <c r="L6">
        <v>3.8499435751541018</v>
      </c>
      <c r="M6">
        <v>32.729105525709514</v>
      </c>
      <c r="N6">
        <v>26.953699200198432</v>
      </c>
      <c r="O6">
        <v>19.249740235632181</v>
      </c>
      <c r="P6">
        <v>12.999949772727271</v>
      </c>
      <c r="Q6">
        <v>2.888598369713506</v>
      </c>
      <c r="R6">
        <v>9.6990632694877501</v>
      </c>
      <c r="S6">
        <v>5.7787398111587986</v>
      </c>
      <c r="T6">
        <v>0</v>
      </c>
      <c r="U6">
        <v>59.789703653047553</v>
      </c>
      <c r="V6">
        <v>4.8083464279319603</v>
      </c>
      <c r="W6">
        <v>10.608079231583231</v>
      </c>
      <c r="X6">
        <v>34.997922673153241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0.8136377817614967</v>
      </c>
      <c r="AF6">
        <v>5.9214336227180535</v>
      </c>
      <c r="AG6">
        <v>29.289872488800007</v>
      </c>
      <c r="AH6">
        <v>0</v>
      </c>
      <c r="AI6">
        <v>0</v>
      </c>
      <c r="AJ6">
        <v>0</v>
      </c>
      <c r="AK6">
        <v>23.071789232151303</v>
      </c>
      <c r="AL6">
        <v>2.0861948499999996</v>
      </c>
      <c r="AM6">
        <v>0</v>
      </c>
      <c r="AN6">
        <v>0</v>
      </c>
      <c r="AO6">
        <v>0</v>
      </c>
      <c r="AP6">
        <v>0.75818222261806123</v>
      </c>
      <c r="AQ6">
        <v>0</v>
      </c>
      <c r="AR6">
        <v>0.46676456431159402</v>
      </c>
      <c r="AS6">
        <v>10.464154998215879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566.75363867140777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269.52871716533377</v>
      </c>
      <c r="L7">
        <v>3.8499435751541018</v>
      </c>
      <c r="M7">
        <v>32.729105525709514</v>
      </c>
      <c r="N7">
        <v>26.953699200198432</v>
      </c>
      <c r="O7">
        <v>19.249740235632181</v>
      </c>
      <c r="P7">
        <v>12.999949772727271</v>
      </c>
      <c r="Q7">
        <v>2.888598369713506</v>
      </c>
      <c r="R7">
        <v>9.6990632694877501</v>
      </c>
      <c r="S7">
        <v>5.7787398111587986</v>
      </c>
      <c r="T7">
        <v>0</v>
      </c>
      <c r="U7">
        <v>59.789703653047553</v>
      </c>
      <c r="V7">
        <v>4.8083464279319603</v>
      </c>
      <c r="W7">
        <v>10.608079231583231</v>
      </c>
      <c r="X7">
        <v>34.997922673153241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0.8136377817614967</v>
      </c>
      <c r="AF7">
        <v>5.9214336227180535</v>
      </c>
      <c r="AG7">
        <v>29.289872488800007</v>
      </c>
      <c r="AH7">
        <v>0</v>
      </c>
      <c r="AI7">
        <v>0</v>
      </c>
      <c r="AJ7">
        <v>0</v>
      </c>
      <c r="AK7">
        <v>23.071789232151303</v>
      </c>
      <c r="AL7">
        <v>2.0861948499999996</v>
      </c>
      <c r="AM7">
        <v>0</v>
      </c>
      <c r="AN7">
        <v>0</v>
      </c>
      <c r="AO7">
        <v>0</v>
      </c>
      <c r="AP7">
        <v>0.75818222261806123</v>
      </c>
      <c r="AQ7">
        <v>0</v>
      </c>
      <c r="AR7">
        <v>0.93352956784420238</v>
      </c>
      <c r="AS7">
        <v>10.464154998215879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567.22040367494037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269.52871716533377</v>
      </c>
      <c r="L8">
        <v>3.8499435751541018</v>
      </c>
      <c r="M8">
        <v>32.729105525709514</v>
      </c>
      <c r="N8">
        <v>26.953699200198432</v>
      </c>
      <c r="O8">
        <v>19.249740235632181</v>
      </c>
      <c r="P8">
        <v>12.999949772727271</v>
      </c>
      <c r="Q8">
        <v>2.888598369713506</v>
      </c>
      <c r="R8">
        <v>9.6990632694877501</v>
      </c>
      <c r="S8">
        <v>5.7787398111587986</v>
      </c>
      <c r="T8">
        <v>0</v>
      </c>
      <c r="U8">
        <v>59.789703653047553</v>
      </c>
      <c r="V8">
        <v>4.8083464279319603</v>
      </c>
      <c r="W8">
        <v>10.608079231583231</v>
      </c>
      <c r="X8">
        <v>34.997922673153241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0.8136377817614967</v>
      </c>
      <c r="AF8">
        <v>5.9214336227180535</v>
      </c>
      <c r="AG8">
        <v>29.289872488800007</v>
      </c>
      <c r="AH8">
        <v>0</v>
      </c>
      <c r="AI8">
        <v>0</v>
      </c>
      <c r="AJ8">
        <v>0</v>
      </c>
      <c r="AK8">
        <v>23.071789232151303</v>
      </c>
      <c r="AL8">
        <v>2.0861948499999996</v>
      </c>
      <c r="AM8">
        <v>0</v>
      </c>
      <c r="AN8">
        <v>0</v>
      </c>
      <c r="AO8">
        <v>0</v>
      </c>
      <c r="AP8">
        <v>0.75818222261806123</v>
      </c>
      <c r="AQ8">
        <v>0</v>
      </c>
      <c r="AR8">
        <v>0.93352956784420238</v>
      </c>
      <c r="AS8">
        <v>10.464154998215879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567.22040367494037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269.52871716533377</v>
      </c>
      <c r="L9">
        <v>3.8499435751541018</v>
      </c>
      <c r="M9">
        <v>32.729105525709514</v>
      </c>
      <c r="N9">
        <v>26.953699200198432</v>
      </c>
      <c r="O9">
        <v>19.249740235632181</v>
      </c>
      <c r="P9">
        <v>12.999949772727271</v>
      </c>
      <c r="Q9">
        <v>2.888598369713506</v>
      </c>
      <c r="R9">
        <v>9.6990632694877501</v>
      </c>
      <c r="S9">
        <v>5.7787398111587986</v>
      </c>
      <c r="T9">
        <v>0</v>
      </c>
      <c r="U9">
        <v>59.789703653047553</v>
      </c>
      <c r="V9">
        <v>4.8083464279319603</v>
      </c>
      <c r="W9">
        <v>10.608079231583231</v>
      </c>
      <c r="X9">
        <v>34.997922673153241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0.8136377817614967</v>
      </c>
      <c r="AF9">
        <v>5.9214336227180535</v>
      </c>
      <c r="AG9">
        <v>29.289872488800007</v>
      </c>
      <c r="AH9">
        <v>0</v>
      </c>
      <c r="AI9">
        <v>0</v>
      </c>
      <c r="AJ9">
        <v>0</v>
      </c>
      <c r="AK9">
        <v>23.071789232151303</v>
      </c>
      <c r="AL9">
        <v>2.0861948499999996</v>
      </c>
      <c r="AM9">
        <v>0</v>
      </c>
      <c r="AN9">
        <v>0</v>
      </c>
      <c r="AO9">
        <v>0</v>
      </c>
      <c r="AP9">
        <v>1.0289614309859154</v>
      </c>
      <c r="AQ9">
        <v>0</v>
      </c>
      <c r="AR9">
        <v>0.93352956784420238</v>
      </c>
      <c r="AS9">
        <v>1.9904641394588165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559.01749202455107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269.52871716533377</v>
      </c>
      <c r="L10">
        <v>3.8499435751541018</v>
      </c>
      <c r="M10">
        <v>32.729105525709514</v>
      </c>
      <c r="N10">
        <v>26.953699200198432</v>
      </c>
      <c r="O10">
        <v>19.249740235632181</v>
      </c>
      <c r="P10">
        <v>12.999949772727271</v>
      </c>
      <c r="Q10">
        <v>2.888598369713506</v>
      </c>
      <c r="R10">
        <v>9.6990632694877501</v>
      </c>
      <c r="S10">
        <v>5.7787398111587986</v>
      </c>
      <c r="T10">
        <v>0</v>
      </c>
      <c r="U10">
        <v>59.789703653047553</v>
      </c>
      <c r="V10">
        <v>4.8083464279319603</v>
      </c>
      <c r="W10">
        <v>10.608079231583231</v>
      </c>
      <c r="X10">
        <v>34.997922673153241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0.8136377817614967</v>
      </c>
      <c r="AF10">
        <v>5.9214336227180535</v>
      </c>
      <c r="AG10">
        <v>29.289872488800007</v>
      </c>
      <c r="AH10">
        <v>0</v>
      </c>
      <c r="AI10">
        <v>0</v>
      </c>
      <c r="AJ10">
        <v>0</v>
      </c>
      <c r="AK10">
        <v>23.071789232151303</v>
      </c>
      <c r="AL10">
        <v>2.0861948499999996</v>
      </c>
      <c r="AM10">
        <v>0</v>
      </c>
      <c r="AN10">
        <v>0</v>
      </c>
      <c r="AO10">
        <v>0</v>
      </c>
      <c r="AP10">
        <v>1.0289614309859154</v>
      </c>
      <c r="AQ10">
        <v>0</v>
      </c>
      <c r="AR10">
        <v>0.93352956784420238</v>
      </c>
      <c r="AS10">
        <v>1.9904641394588165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559.01749202455107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269.52871716533377</v>
      </c>
      <c r="L11">
        <v>3.8499435751541018</v>
      </c>
      <c r="M11">
        <v>32.729105525709514</v>
      </c>
      <c r="N11">
        <v>26.953699200198432</v>
      </c>
      <c r="O11">
        <v>19.249740235632181</v>
      </c>
      <c r="P11">
        <v>12.999949772727271</v>
      </c>
      <c r="Q11">
        <v>2.888598369713506</v>
      </c>
      <c r="R11">
        <v>9.6990632694877501</v>
      </c>
      <c r="S11">
        <v>5.7787398111587986</v>
      </c>
      <c r="T11">
        <v>0</v>
      </c>
      <c r="U11">
        <v>59.789703653047553</v>
      </c>
      <c r="V11">
        <v>4.8083464279319603</v>
      </c>
      <c r="W11">
        <v>10.608079231583231</v>
      </c>
      <c r="X11">
        <v>34.997922673153241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0.8136377817614967</v>
      </c>
      <c r="AF11">
        <v>5.9214336227180535</v>
      </c>
      <c r="AG11">
        <v>29.289872488800007</v>
      </c>
      <c r="AH11">
        <v>0</v>
      </c>
      <c r="AI11">
        <v>0</v>
      </c>
      <c r="AJ11">
        <v>0</v>
      </c>
      <c r="AK11">
        <v>23.071789232151303</v>
      </c>
      <c r="AL11">
        <v>2.0861948499999996</v>
      </c>
      <c r="AM11">
        <v>0</v>
      </c>
      <c r="AN11">
        <v>0</v>
      </c>
      <c r="AO11">
        <v>0</v>
      </c>
      <c r="AP11">
        <v>0.16246752502071249</v>
      </c>
      <c r="AQ11">
        <v>0</v>
      </c>
      <c r="AR11">
        <v>0.93352956784420238</v>
      </c>
      <c r="AS11">
        <v>1.9904641394588165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558.1509981185859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269.52871716533377</v>
      </c>
      <c r="L12">
        <v>3.8499435751541018</v>
      </c>
      <c r="M12">
        <v>32.729105525709514</v>
      </c>
      <c r="N12">
        <v>26.953699200198432</v>
      </c>
      <c r="O12">
        <v>19.249740235632181</v>
      </c>
      <c r="P12">
        <v>12.999949772727271</v>
      </c>
      <c r="Q12">
        <v>2.888598369713506</v>
      </c>
      <c r="R12">
        <v>9.6990632694877501</v>
      </c>
      <c r="S12">
        <v>5.7787398111587986</v>
      </c>
      <c r="T12">
        <v>0</v>
      </c>
      <c r="U12">
        <v>59.789703653047553</v>
      </c>
      <c r="V12">
        <v>4.8083464279319603</v>
      </c>
      <c r="W12">
        <v>10.608079231583231</v>
      </c>
      <c r="X12">
        <v>34.997922673153241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0.8136377817614967</v>
      </c>
      <c r="AF12">
        <v>5.9214336227180535</v>
      </c>
      <c r="AG12">
        <v>29.289872488800007</v>
      </c>
      <c r="AH12">
        <v>0</v>
      </c>
      <c r="AI12">
        <v>0</v>
      </c>
      <c r="AJ12">
        <v>0</v>
      </c>
      <c r="AK12">
        <v>23.071789232151303</v>
      </c>
      <c r="AL12">
        <v>2.0861948499999996</v>
      </c>
      <c r="AM12">
        <v>0</v>
      </c>
      <c r="AN12">
        <v>0</v>
      </c>
      <c r="AO12">
        <v>0</v>
      </c>
      <c r="AP12">
        <v>0.16246752502071249</v>
      </c>
      <c r="AQ12">
        <v>0</v>
      </c>
      <c r="AR12">
        <v>0.93352956784420238</v>
      </c>
      <c r="AS12">
        <v>1.9904641394588165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558.1509981185859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269.52871716533377</v>
      </c>
      <c r="L13">
        <v>3.8499435751541018</v>
      </c>
      <c r="M13">
        <v>32.729105525709514</v>
      </c>
      <c r="N13">
        <v>26.953699200198432</v>
      </c>
      <c r="O13">
        <v>19.249740235632181</v>
      </c>
      <c r="P13">
        <v>12.999949772727271</v>
      </c>
      <c r="Q13">
        <v>2.888598369713506</v>
      </c>
      <c r="R13">
        <v>9.6990632694877501</v>
      </c>
      <c r="S13">
        <v>5.7787398111587986</v>
      </c>
      <c r="T13">
        <v>0</v>
      </c>
      <c r="U13">
        <v>59.789703653047553</v>
      </c>
      <c r="V13">
        <v>4.8083464279319603</v>
      </c>
      <c r="W13">
        <v>10.608079231583231</v>
      </c>
      <c r="X13">
        <v>34.997922673153241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0.8136377817614967</v>
      </c>
      <c r="AF13">
        <v>5.9214336227180535</v>
      </c>
      <c r="AG13">
        <v>29.289872488800007</v>
      </c>
      <c r="AH13">
        <v>0</v>
      </c>
      <c r="AI13">
        <v>0</v>
      </c>
      <c r="AJ13">
        <v>0</v>
      </c>
      <c r="AK13">
        <v>23.071789232151303</v>
      </c>
      <c r="AL13">
        <v>2.0861948499999996</v>
      </c>
      <c r="AM13">
        <v>0</v>
      </c>
      <c r="AN13">
        <v>0</v>
      </c>
      <c r="AO13">
        <v>0</v>
      </c>
      <c r="AP13">
        <v>0.16246752502071249</v>
      </c>
      <c r="AQ13">
        <v>0</v>
      </c>
      <c r="AR13">
        <v>0.93352956784420238</v>
      </c>
      <c r="AS13">
        <v>1.9904641394588165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558.1509981185859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269.52871716533377</v>
      </c>
      <c r="L14">
        <v>3.8499435751541018</v>
      </c>
      <c r="M14">
        <v>32.729105525709514</v>
      </c>
      <c r="N14">
        <v>26.953699200198432</v>
      </c>
      <c r="O14">
        <v>19.249740235632181</v>
      </c>
      <c r="P14">
        <v>12.999949772727271</v>
      </c>
      <c r="Q14">
        <v>2.888598369713506</v>
      </c>
      <c r="R14">
        <v>9.6990632694877501</v>
      </c>
      <c r="S14">
        <v>5.7787398111587986</v>
      </c>
      <c r="T14">
        <v>0</v>
      </c>
      <c r="U14">
        <v>59.789703653047553</v>
      </c>
      <c r="V14">
        <v>4.8083464279319603</v>
      </c>
      <c r="W14">
        <v>10.608079231583231</v>
      </c>
      <c r="X14">
        <v>34.997922673153241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0.8136377817614967</v>
      </c>
      <c r="AF14">
        <v>5.9214336227180535</v>
      </c>
      <c r="AG14">
        <v>29.289872488800007</v>
      </c>
      <c r="AH14">
        <v>0</v>
      </c>
      <c r="AI14">
        <v>0</v>
      </c>
      <c r="AJ14">
        <v>0</v>
      </c>
      <c r="AK14">
        <v>23.071789232151303</v>
      </c>
      <c r="AL14">
        <v>2.0861948499999996</v>
      </c>
      <c r="AM14">
        <v>0</v>
      </c>
      <c r="AN14">
        <v>0</v>
      </c>
      <c r="AO14">
        <v>0</v>
      </c>
      <c r="AP14">
        <v>0.16246752502071249</v>
      </c>
      <c r="AQ14">
        <v>0</v>
      </c>
      <c r="AR14">
        <v>0.93352956784420238</v>
      </c>
      <c r="AS14">
        <v>1.9904641394588165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558.1509981185859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269.52871716533377</v>
      </c>
      <c r="L15">
        <v>3.8499435751541018</v>
      </c>
      <c r="M15">
        <v>32.729105525709514</v>
      </c>
      <c r="N15">
        <v>26.953699200198432</v>
      </c>
      <c r="O15">
        <v>19.249740235632181</v>
      </c>
      <c r="P15">
        <v>12.999949772727271</v>
      </c>
      <c r="Q15">
        <v>2.888598369713506</v>
      </c>
      <c r="R15">
        <v>9.6990632694877501</v>
      </c>
      <c r="S15">
        <v>5.7787398111587986</v>
      </c>
      <c r="T15">
        <v>0</v>
      </c>
      <c r="U15">
        <v>59.789703653047553</v>
      </c>
      <c r="V15">
        <v>4.8083464279319603</v>
      </c>
      <c r="W15">
        <v>10.608079231583231</v>
      </c>
      <c r="X15">
        <v>34.997922673153241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0.8136377817614967</v>
      </c>
      <c r="AF15">
        <v>5.9214336227180535</v>
      </c>
      <c r="AG15">
        <v>29.289872488800007</v>
      </c>
      <c r="AH15">
        <v>0</v>
      </c>
      <c r="AI15">
        <v>0</v>
      </c>
      <c r="AJ15">
        <v>0</v>
      </c>
      <c r="AK15">
        <v>23.071789232151303</v>
      </c>
      <c r="AL15">
        <v>2.0861948499999996</v>
      </c>
      <c r="AM15">
        <v>0</v>
      </c>
      <c r="AN15">
        <v>0</v>
      </c>
      <c r="AO15">
        <v>0</v>
      </c>
      <c r="AP15">
        <v>0.16246752502071249</v>
      </c>
      <c r="AQ15">
        <v>0</v>
      </c>
      <c r="AR15">
        <v>0.93352956784420238</v>
      </c>
      <c r="AS15">
        <v>1.9904641394588165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558.1509981185859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269.52871716533377</v>
      </c>
      <c r="L16">
        <v>3.8499435751541018</v>
      </c>
      <c r="M16">
        <v>32.729105525709514</v>
      </c>
      <c r="N16">
        <v>26.953699200198432</v>
      </c>
      <c r="O16">
        <v>19.249740235632181</v>
      </c>
      <c r="P16">
        <v>12.999949772727271</v>
      </c>
      <c r="Q16">
        <v>2.888598369713506</v>
      </c>
      <c r="R16">
        <v>9.6990632694877501</v>
      </c>
      <c r="S16">
        <v>5.7787398111587986</v>
      </c>
      <c r="T16">
        <v>0</v>
      </c>
      <c r="U16">
        <v>59.789703653047553</v>
      </c>
      <c r="V16">
        <v>4.8083464279319603</v>
      </c>
      <c r="W16">
        <v>10.608079231583231</v>
      </c>
      <c r="X16">
        <v>34.997922673153241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0.8136377817614967</v>
      </c>
      <c r="AF16">
        <v>5.9214336227180535</v>
      </c>
      <c r="AG16">
        <v>29.289872488800007</v>
      </c>
      <c r="AH16">
        <v>0</v>
      </c>
      <c r="AI16">
        <v>0</v>
      </c>
      <c r="AJ16">
        <v>0</v>
      </c>
      <c r="AK16">
        <v>23.071789232151303</v>
      </c>
      <c r="AL16">
        <v>2.0861948499999996</v>
      </c>
      <c r="AM16">
        <v>0</v>
      </c>
      <c r="AN16">
        <v>0</v>
      </c>
      <c r="AO16">
        <v>0</v>
      </c>
      <c r="AP16">
        <v>0.16246752502071249</v>
      </c>
      <c r="AQ16">
        <v>0</v>
      </c>
      <c r="AR16">
        <v>0.93352956784420238</v>
      </c>
      <c r="AS16">
        <v>1.9904641394588165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558.1509981185859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269.52871716533377</v>
      </c>
      <c r="L17">
        <v>3.8499435751541018</v>
      </c>
      <c r="M17">
        <v>32.729105525709514</v>
      </c>
      <c r="N17">
        <v>26.953699200198432</v>
      </c>
      <c r="O17">
        <v>19.249740235632181</v>
      </c>
      <c r="P17">
        <v>12.999949772727271</v>
      </c>
      <c r="Q17">
        <v>2.888598369713506</v>
      </c>
      <c r="R17">
        <v>9.6990632694877501</v>
      </c>
      <c r="S17">
        <v>5.7787398111587986</v>
      </c>
      <c r="T17">
        <v>0</v>
      </c>
      <c r="U17">
        <v>59.789703653047553</v>
      </c>
      <c r="V17">
        <v>4.8083464279319603</v>
      </c>
      <c r="W17">
        <v>10.608079231583231</v>
      </c>
      <c r="X17">
        <v>34.997922673153241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0.8136377817614967</v>
      </c>
      <c r="AF17">
        <v>5.9214336227180535</v>
      </c>
      <c r="AG17">
        <v>29.289872488800007</v>
      </c>
      <c r="AH17">
        <v>0</v>
      </c>
      <c r="AI17">
        <v>0</v>
      </c>
      <c r="AJ17">
        <v>0</v>
      </c>
      <c r="AK17">
        <v>23.071789232151303</v>
      </c>
      <c r="AL17">
        <v>2.0861948499999996</v>
      </c>
      <c r="AM17">
        <v>0</v>
      </c>
      <c r="AN17">
        <v>0</v>
      </c>
      <c r="AO17">
        <v>0</v>
      </c>
      <c r="AP17">
        <v>0.16246752502071249</v>
      </c>
      <c r="AQ17">
        <v>0</v>
      </c>
      <c r="AR17">
        <v>1.4002941321557965</v>
      </c>
      <c r="AS17">
        <v>1.9904641394588165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558.61776268289748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269.52871716533377</v>
      </c>
      <c r="L18">
        <v>3.8499435751541018</v>
      </c>
      <c r="M18">
        <v>32.729105525709514</v>
      </c>
      <c r="N18">
        <v>26.953699200198432</v>
      </c>
      <c r="O18">
        <v>19.249740235632181</v>
      </c>
      <c r="P18">
        <v>12.999949772727271</v>
      </c>
      <c r="Q18">
        <v>2.888598369713506</v>
      </c>
      <c r="R18">
        <v>9.6990632694877501</v>
      </c>
      <c r="S18">
        <v>5.7787398111587986</v>
      </c>
      <c r="T18">
        <v>0</v>
      </c>
      <c r="U18">
        <v>59.789703653047553</v>
      </c>
      <c r="V18">
        <v>4.8083464279319603</v>
      </c>
      <c r="W18">
        <v>10.608079231583231</v>
      </c>
      <c r="X18">
        <v>34.997922673153241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0.8136377817614967</v>
      </c>
      <c r="AF18">
        <v>5.9214336227180535</v>
      </c>
      <c r="AG18">
        <v>29.289872488800007</v>
      </c>
      <c r="AH18">
        <v>0</v>
      </c>
      <c r="AI18">
        <v>0</v>
      </c>
      <c r="AJ18">
        <v>0</v>
      </c>
      <c r="AK18">
        <v>23.071789232151303</v>
      </c>
      <c r="AL18">
        <v>2.0861948499999996</v>
      </c>
      <c r="AM18">
        <v>0</v>
      </c>
      <c r="AN18">
        <v>0</v>
      </c>
      <c r="AO18">
        <v>0</v>
      </c>
      <c r="AP18">
        <v>0.16246752502071249</v>
      </c>
      <c r="AQ18">
        <v>0</v>
      </c>
      <c r="AR18">
        <v>1.4002941321557965</v>
      </c>
      <c r="AS18">
        <v>1.9904641394588165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558.61776268289748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269.52871716533377</v>
      </c>
      <c r="L19">
        <v>3.8499435751541018</v>
      </c>
      <c r="M19">
        <v>32.729105525709514</v>
      </c>
      <c r="N19">
        <v>26.953699200198432</v>
      </c>
      <c r="O19">
        <v>19.249740235632181</v>
      </c>
      <c r="P19">
        <v>12.999949772727271</v>
      </c>
      <c r="Q19">
        <v>2.888598369713506</v>
      </c>
      <c r="R19">
        <v>9.6990632694877501</v>
      </c>
      <c r="S19">
        <v>5.7787398111587986</v>
      </c>
      <c r="T19">
        <v>0</v>
      </c>
      <c r="U19">
        <v>59.789703653047553</v>
      </c>
      <c r="V19">
        <v>4.8083464279319603</v>
      </c>
      <c r="W19">
        <v>10.608079231583231</v>
      </c>
      <c r="X19">
        <v>34.997922673153241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6.9669080128604843</v>
      </c>
      <c r="AF19">
        <v>5.9214336227180535</v>
      </c>
      <c r="AG19">
        <v>29.289872488800007</v>
      </c>
      <c r="AH19">
        <v>0</v>
      </c>
      <c r="AI19">
        <v>0</v>
      </c>
      <c r="AJ19">
        <v>0</v>
      </c>
      <c r="AK19">
        <v>23.071789232151303</v>
      </c>
      <c r="AL19">
        <v>2.0861948499999996</v>
      </c>
      <c r="AM19">
        <v>0</v>
      </c>
      <c r="AN19">
        <v>0</v>
      </c>
      <c r="AO19">
        <v>0</v>
      </c>
      <c r="AP19">
        <v>0.16246752502071249</v>
      </c>
      <c r="AQ19">
        <v>0</v>
      </c>
      <c r="AR19">
        <v>1.4002941321557965</v>
      </c>
      <c r="AS19">
        <v>1.9904641394588165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564.77103291399646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269.52871716533377</v>
      </c>
      <c r="L20">
        <v>3.8499435751541018</v>
      </c>
      <c r="M20">
        <v>32.729105525709514</v>
      </c>
      <c r="N20">
        <v>26.953699200198432</v>
      </c>
      <c r="O20">
        <v>19.249740235632181</v>
      </c>
      <c r="P20">
        <v>12.999949772727271</v>
      </c>
      <c r="Q20">
        <v>2.888598369713506</v>
      </c>
      <c r="R20">
        <v>9.6990632694877501</v>
      </c>
      <c r="S20">
        <v>5.7787398111587986</v>
      </c>
      <c r="T20">
        <v>0</v>
      </c>
      <c r="U20">
        <v>59.789703653047553</v>
      </c>
      <c r="V20">
        <v>4.8083464279319603</v>
      </c>
      <c r="W20">
        <v>10.608079231583231</v>
      </c>
      <c r="X20">
        <v>34.997922673153241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6.9669080128604843</v>
      </c>
      <c r="AF20">
        <v>5.9214336227180535</v>
      </c>
      <c r="AG20">
        <v>29.289872488800007</v>
      </c>
      <c r="AH20">
        <v>0</v>
      </c>
      <c r="AI20">
        <v>0</v>
      </c>
      <c r="AJ20">
        <v>0</v>
      </c>
      <c r="AK20">
        <v>23.071789232151303</v>
      </c>
      <c r="AL20">
        <v>2.0861948499999996</v>
      </c>
      <c r="AM20">
        <v>0</v>
      </c>
      <c r="AN20">
        <v>0</v>
      </c>
      <c r="AO20">
        <v>0</v>
      </c>
      <c r="AP20">
        <v>0.16246752502071249</v>
      </c>
      <c r="AQ20">
        <v>9.4582669500000005</v>
      </c>
      <c r="AR20">
        <v>1.4002941321557965</v>
      </c>
      <c r="AS20">
        <v>1.9904641394588165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574.22929986399652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269.52871716533377</v>
      </c>
      <c r="L21">
        <v>3.8499435751541018</v>
      </c>
      <c r="M21">
        <v>32.729105525709514</v>
      </c>
      <c r="N21">
        <v>26.953699200198432</v>
      </c>
      <c r="O21">
        <v>19.249740235632181</v>
      </c>
      <c r="P21">
        <v>12.999949772727271</v>
      </c>
      <c r="Q21">
        <v>2.888598369713506</v>
      </c>
      <c r="R21">
        <v>9.6990632694877501</v>
      </c>
      <c r="S21">
        <v>5.7787398111587986</v>
      </c>
      <c r="T21">
        <v>0</v>
      </c>
      <c r="U21">
        <v>59.789703653047553</v>
      </c>
      <c r="V21">
        <v>4.8083464279319603</v>
      </c>
      <c r="W21">
        <v>10.608079231583231</v>
      </c>
      <c r="X21">
        <v>34.997922673153241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6.9669080128604843</v>
      </c>
      <c r="AF21">
        <v>5.9214336227180535</v>
      </c>
      <c r="AG21">
        <v>29.289872488800007</v>
      </c>
      <c r="AH21">
        <v>0</v>
      </c>
      <c r="AI21">
        <v>0</v>
      </c>
      <c r="AJ21">
        <v>0</v>
      </c>
      <c r="AK21">
        <v>23.071789232151303</v>
      </c>
      <c r="AL21">
        <v>2.0861948499999996</v>
      </c>
      <c r="AM21">
        <v>0</v>
      </c>
      <c r="AN21">
        <v>0</v>
      </c>
      <c r="AO21">
        <v>0</v>
      </c>
      <c r="AP21">
        <v>0.16246752502071249</v>
      </c>
      <c r="AQ21">
        <v>9.4582669500000005</v>
      </c>
      <c r="AR21">
        <v>1.4002941321557965</v>
      </c>
      <c r="AS21">
        <v>1.9904641394588165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574.22929986399652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269.52871716533377</v>
      </c>
      <c r="L22">
        <v>3.8499435751541018</v>
      </c>
      <c r="M22">
        <v>32.729105525709514</v>
      </c>
      <c r="N22">
        <v>26.953699200198432</v>
      </c>
      <c r="O22">
        <v>19.249740235632181</v>
      </c>
      <c r="P22">
        <v>12.999949772727271</v>
      </c>
      <c r="Q22">
        <v>2.888598369713506</v>
      </c>
      <c r="R22">
        <v>9.6990632694877501</v>
      </c>
      <c r="S22">
        <v>5.7787398111587986</v>
      </c>
      <c r="T22">
        <v>0</v>
      </c>
      <c r="U22">
        <v>59.789703653047553</v>
      </c>
      <c r="V22">
        <v>4.8083464279319603</v>
      </c>
      <c r="W22">
        <v>10.608079231583231</v>
      </c>
      <c r="X22">
        <v>34.997922673153241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6.9669080128604843</v>
      </c>
      <c r="AF22">
        <v>5.9214336227180535</v>
      </c>
      <c r="AG22">
        <v>29.289872488800007</v>
      </c>
      <c r="AH22">
        <v>0</v>
      </c>
      <c r="AI22">
        <v>0</v>
      </c>
      <c r="AJ22">
        <v>0</v>
      </c>
      <c r="AK22">
        <v>23.071789232151303</v>
      </c>
      <c r="AL22">
        <v>2.0861948499999996</v>
      </c>
      <c r="AM22">
        <v>0</v>
      </c>
      <c r="AN22">
        <v>0</v>
      </c>
      <c r="AO22">
        <v>0</v>
      </c>
      <c r="AP22">
        <v>0.16246752502071249</v>
      </c>
      <c r="AQ22">
        <v>9.4582669500000005</v>
      </c>
      <c r="AR22">
        <v>1.4002941321557965</v>
      </c>
      <c r="AS22">
        <v>1.9904641394588165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574.22929986399652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269.52871716533377</v>
      </c>
      <c r="L23">
        <v>3.8499435751541018</v>
      </c>
      <c r="M23">
        <v>32.729105525709514</v>
      </c>
      <c r="N23">
        <v>26.953699200198432</v>
      </c>
      <c r="O23">
        <v>19.249740235632181</v>
      </c>
      <c r="P23">
        <v>12.999949772727271</v>
      </c>
      <c r="Q23">
        <v>2.888598369713506</v>
      </c>
      <c r="R23">
        <v>9.6990632694877501</v>
      </c>
      <c r="S23">
        <v>5.7787398111587986</v>
      </c>
      <c r="T23">
        <v>0</v>
      </c>
      <c r="U23">
        <v>59.789703653047553</v>
      </c>
      <c r="V23">
        <v>4.8083464279319603</v>
      </c>
      <c r="W23">
        <v>10.608079231583231</v>
      </c>
      <c r="X23">
        <v>34.997922673153241</v>
      </c>
      <c r="Y23">
        <v>0</v>
      </c>
      <c r="Z23">
        <v>2.7567100165454534</v>
      </c>
      <c r="AA23">
        <v>0</v>
      </c>
      <c r="AB23">
        <v>0</v>
      </c>
      <c r="AC23">
        <v>0</v>
      </c>
      <c r="AD23">
        <v>0</v>
      </c>
      <c r="AE23">
        <v>6.9669080128604843</v>
      </c>
      <c r="AF23">
        <v>5.9214336227180535</v>
      </c>
      <c r="AG23">
        <v>29.289872488800007</v>
      </c>
      <c r="AH23">
        <v>0</v>
      </c>
      <c r="AI23">
        <v>0</v>
      </c>
      <c r="AJ23">
        <v>0</v>
      </c>
      <c r="AK23">
        <v>23.071789232151303</v>
      </c>
      <c r="AL23">
        <v>2.0861948499999996</v>
      </c>
      <c r="AM23">
        <v>0</v>
      </c>
      <c r="AN23">
        <v>0</v>
      </c>
      <c r="AO23">
        <v>0</v>
      </c>
      <c r="AP23">
        <v>0.16246752502071249</v>
      </c>
      <c r="AQ23">
        <v>18.916533900000001</v>
      </c>
      <c r="AR23">
        <v>1.4002941321557965</v>
      </c>
      <c r="AS23">
        <v>1.9904641394588165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586.44427683054198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330.77120814469515</v>
      </c>
      <c r="L24">
        <v>6.0501188660432144</v>
      </c>
      <c r="M24">
        <v>61.389445438121051</v>
      </c>
      <c r="N24">
        <v>49.943129485488129</v>
      </c>
      <c r="O24">
        <v>34.149526533923307</v>
      </c>
      <c r="P24">
        <v>23.890104342129209</v>
      </c>
      <c r="Q24">
        <v>4.610578160220995</v>
      </c>
      <c r="R24">
        <v>17.567233223148765</v>
      </c>
      <c r="S24">
        <v>11.159489317476732</v>
      </c>
      <c r="T24">
        <v>0</v>
      </c>
      <c r="U24">
        <v>59.789703653047553</v>
      </c>
      <c r="V24">
        <v>8.7650441119820837</v>
      </c>
      <c r="W24">
        <v>19.612686270007671</v>
      </c>
      <c r="X24">
        <v>62.368314702097003</v>
      </c>
      <c r="Y24">
        <v>0</v>
      </c>
      <c r="Z24">
        <v>2.7567100165454534</v>
      </c>
      <c r="AA24">
        <v>0</v>
      </c>
      <c r="AB24">
        <v>0</v>
      </c>
      <c r="AC24">
        <v>0</v>
      </c>
      <c r="AD24">
        <v>0</v>
      </c>
      <c r="AE24">
        <v>6.9669080128604843</v>
      </c>
      <c r="AF24">
        <v>5.9214336227180535</v>
      </c>
      <c r="AG24">
        <v>29.289872488800007</v>
      </c>
      <c r="AH24">
        <v>9.8890052730728595</v>
      </c>
      <c r="AI24">
        <v>0</v>
      </c>
      <c r="AJ24">
        <v>0</v>
      </c>
      <c r="AK24">
        <v>23.071789232151303</v>
      </c>
      <c r="AL24">
        <v>2.0861948499999996</v>
      </c>
      <c r="AM24">
        <v>0</v>
      </c>
      <c r="AN24">
        <v>0</v>
      </c>
      <c r="AO24">
        <v>0</v>
      </c>
      <c r="AP24">
        <v>0.16246752502071249</v>
      </c>
      <c r="AQ24">
        <v>18.916533900000001</v>
      </c>
      <c r="AR24">
        <v>1.4002941321557965</v>
      </c>
      <c r="AS24">
        <v>1.9904641394588165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792.51825544116434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385.04023152753189</v>
      </c>
      <c r="L25">
        <v>6.0500586267081822</v>
      </c>
      <c r="M25">
        <v>61.389445438121051</v>
      </c>
      <c r="N25">
        <v>49.943129485488129</v>
      </c>
      <c r="O25">
        <v>35.268552934475807</v>
      </c>
      <c r="P25">
        <v>23.890104342129209</v>
      </c>
      <c r="Q25">
        <v>4.610578160220995</v>
      </c>
      <c r="R25">
        <v>17.919758566383258</v>
      </c>
      <c r="S25">
        <v>11.159489317476732</v>
      </c>
      <c r="T25">
        <v>0</v>
      </c>
      <c r="U25">
        <v>59.789703653047553</v>
      </c>
      <c r="V25">
        <v>8.7584055873015867</v>
      </c>
      <c r="W25">
        <v>19.613959089583965</v>
      </c>
      <c r="X25">
        <v>62.367548153644464</v>
      </c>
      <c r="Y25">
        <v>0</v>
      </c>
      <c r="Z25">
        <v>2.7567100165454534</v>
      </c>
      <c r="AA25">
        <v>0</v>
      </c>
      <c r="AB25">
        <v>0</v>
      </c>
      <c r="AC25">
        <v>0</v>
      </c>
      <c r="AD25">
        <v>0</v>
      </c>
      <c r="AE25">
        <v>6.9669080128604843</v>
      </c>
      <c r="AF25">
        <v>5.9214336227180535</v>
      </c>
      <c r="AG25">
        <v>29.289872488800007</v>
      </c>
      <c r="AH25">
        <v>9.8890052730728595</v>
      </c>
      <c r="AI25">
        <v>0</v>
      </c>
      <c r="AJ25">
        <v>0</v>
      </c>
      <c r="AK25">
        <v>23.071789232151303</v>
      </c>
      <c r="AL25">
        <v>2.0861948499999996</v>
      </c>
      <c r="AM25">
        <v>0</v>
      </c>
      <c r="AN25">
        <v>0</v>
      </c>
      <c r="AO25">
        <v>0</v>
      </c>
      <c r="AP25">
        <v>0.16246752502071249</v>
      </c>
      <c r="AQ25">
        <v>18.916533900000001</v>
      </c>
      <c r="AR25">
        <v>1.4002941321557965</v>
      </c>
      <c r="AS25">
        <v>1.9904641394588165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848.25263807489614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433.17023653318313</v>
      </c>
      <c r="L26">
        <v>6.0499790837922784</v>
      </c>
      <c r="M26">
        <v>61.389445438121051</v>
      </c>
      <c r="N26">
        <v>49.943129485488129</v>
      </c>
      <c r="O26">
        <v>35.268552934475807</v>
      </c>
      <c r="P26">
        <v>23.890104342129209</v>
      </c>
      <c r="Q26">
        <v>4.610578160220995</v>
      </c>
      <c r="R26">
        <v>17.919758566383258</v>
      </c>
      <c r="S26">
        <v>11.159489317476732</v>
      </c>
      <c r="T26">
        <v>0</v>
      </c>
      <c r="U26">
        <v>59.789703653047553</v>
      </c>
      <c r="V26">
        <v>8.7584055873015867</v>
      </c>
      <c r="W26">
        <v>19.613959089583965</v>
      </c>
      <c r="X26">
        <v>62.367548153644464</v>
      </c>
      <c r="Y26">
        <v>0</v>
      </c>
      <c r="Z26">
        <v>2.7567100165454534</v>
      </c>
      <c r="AA26">
        <v>0</v>
      </c>
      <c r="AB26">
        <v>0</v>
      </c>
      <c r="AC26">
        <v>0</v>
      </c>
      <c r="AD26">
        <v>0</v>
      </c>
      <c r="AE26">
        <v>6.9669080128604843</v>
      </c>
      <c r="AF26">
        <v>5.9214336227180535</v>
      </c>
      <c r="AG26">
        <v>29.289872488800007</v>
      </c>
      <c r="AH26">
        <v>9.8890052730728595</v>
      </c>
      <c r="AI26">
        <v>0</v>
      </c>
      <c r="AJ26">
        <v>0</v>
      </c>
      <c r="AK26">
        <v>23.071789232151303</v>
      </c>
      <c r="AL26">
        <v>2.0861948499999996</v>
      </c>
      <c r="AM26">
        <v>0</v>
      </c>
      <c r="AN26">
        <v>0</v>
      </c>
      <c r="AO26">
        <v>0</v>
      </c>
      <c r="AP26">
        <v>0.16246752502071249</v>
      </c>
      <c r="AQ26">
        <v>18.916533900000001</v>
      </c>
      <c r="AR26">
        <v>1.4002941321557965</v>
      </c>
      <c r="AS26">
        <v>1.9904641394588165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896.38256353763154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481.73585777420294</v>
      </c>
      <c r="L27">
        <v>6.0499961172611236</v>
      </c>
      <c r="M27">
        <v>61.389445438121051</v>
      </c>
      <c r="N27">
        <v>49.943129485488129</v>
      </c>
      <c r="O27">
        <v>35.268552934475807</v>
      </c>
      <c r="P27">
        <v>23.890104342129209</v>
      </c>
      <c r="Q27">
        <v>4.6108631676190477</v>
      </c>
      <c r="R27">
        <v>17.917677118353346</v>
      </c>
      <c r="S27">
        <v>10.739318102207685</v>
      </c>
      <c r="T27">
        <v>0</v>
      </c>
      <c r="U27">
        <v>59.789703653047553</v>
      </c>
      <c r="V27">
        <v>8.7620628812030077</v>
      </c>
      <c r="W27">
        <v>19.612866013428828</v>
      </c>
      <c r="X27">
        <v>62.367070686653499</v>
      </c>
      <c r="Y27">
        <v>0</v>
      </c>
      <c r="Z27">
        <v>0.46503205999999986</v>
      </c>
      <c r="AA27">
        <v>0</v>
      </c>
      <c r="AB27">
        <v>0</v>
      </c>
      <c r="AC27">
        <v>0</v>
      </c>
      <c r="AD27">
        <v>0</v>
      </c>
      <c r="AE27">
        <v>6.9669080128604843</v>
      </c>
      <c r="AF27">
        <v>5.9214336227180535</v>
      </c>
      <c r="AG27">
        <v>29.289872488800007</v>
      </c>
      <c r="AH27">
        <v>9.8890052730728595</v>
      </c>
      <c r="AI27">
        <v>0</v>
      </c>
      <c r="AJ27">
        <v>0</v>
      </c>
      <c r="AK27">
        <v>23.071789232151303</v>
      </c>
      <c r="AL27">
        <v>2.0861948499999996</v>
      </c>
      <c r="AM27">
        <v>0</v>
      </c>
      <c r="AN27">
        <v>0</v>
      </c>
      <c r="AO27">
        <v>0</v>
      </c>
      <c r="AP27">
        <v>0.16246752502071249</v>
      </c>
      <c r="AQ27">
        <v>18.916533900000001</v>
      </c>
      <c r="AR27">
        <v>1.4002941321557965</v>
      </c>
      <c r="AS27">
        <v>1.9904641394588165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942.2366429504292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487.94520562832724</v>
      </c>
      <c r="L28">
        <v>6.0499961172611236</v>
      </c>
      <c r="M28">
        <v>61.389445438121051</v>
      </c>
      <c r="N28">
        <v>49.943129485488129</v>
      </c>
      <c r="O28">
        <v>35.268552934475807</v>
      </c>
      <c r="P28">
        <v>23.890104342129209</v>
      </c>
      <c r="Q28">
        <v>4.6108631676190477</v>
      </c>
      <c r="R28">
        <v>17.917677118353346</v>
      </c>
      <c r="S28">
        <v>11.156973931523023</v>
      </c>
      <c r="T28">
        <v>0</v>
      </c>
      <c r="U28">
        <v>59.789703653047553</v>
      </c>
      <c r="V28">
        <v>8.7620628812030077</v>
      </c>
      <c r="W28">
        <v>19.612866013428828</v>
      </c>
      <c r="X28">
        <v>62.367070686653499</v>
      </c>
      <c r="Y28">
        <v>0</v>
      </c>
      <c r="Z28">
        <v>0.46503205999999986</v>
      </c>
      <c r="AA28">
        <v>0</v>
      </c>
      <c r="AB28">
        <v>1.4087648804201047</v>
      </c>
      <c r="AC28">
        <v>0</v>
      </c>
      <c r="AD28">
        <v>3.630253423921272</v>
      </c>
      <c r="AE28">
        <v>6.9669080128604843</v>
      </c>
      <c r="AF28">
        <v>11.842867938640975</v>
      </c>
      <c r="AG28">
        <v>29.289872488800007</v>
      </c>
      <c r="AH28">
        <v>19.778010985343187</v>
      </c>
      <c r="AI28">
        <v>0</v>
      </c>
      <c r="AJ28">
        <v>0</v>
      </c>
      <c r="AK28">
        <v>23.071789232151303</v>
      </c>
      <c r="AL28">
        <v>2.0861948499999996</v>
      </c>
      <c r="AM28">
        <v>0</v>
      </c>
      <c r="AN28">
        <v>0</v>
      </c>
      <c r="AO28">
        <v>0</v>
      </c>
      <c r="AP28">
        <v>0.16246752502071249</v>
      </c>
      <c r="AQ28">
        <v>28.374800849999996</v>
      </c>
      <c r="AR28">
        <v>1.4002941321557965</v>
      </c>
      <c r="AS28">
        <v>1.9904641394588165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979.17137191640359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487.94520562832724</v>
      </c>
      <c r="L29">
        <v>6.0499961172611236</v>
      </c>
      <c r="M29">
        <v>61.389445438121051</v>
      </c>
      <c r="N29">
        <v>49.943129485488129</v>
      </c>
      <c r="O29">
        <v>35.268552934475807</v>
      </c>
      <c r="P29">
        <v>23.890104342129209</v>
      </c>
      <c r="Q29">
        <v>4.6108631676190477</v>
      </c>
      <c r="R29">
        <v>17.917677118353346</v>
      </c>
      <c r="S29">
        <v>11.156973931523023</v>
      </c>
      <c r="T29">
        <v>0</v>
      </c>
      <c r="U29">
        <v>59.789703653047553</v>
      </c>
      <c r="V29">
        <v>8.7620628812030077</v>
      </c>
      <c r="W29">
        <v>19.612866013428828</v>
      </c>
      <c r="X29">
        <v>62.367070686653499</v>
      </c>
      <c r="Y29">
        <v>0</v>
      </c>
      <c r="Z29">
        <v>0.46503205999999986</v>
      </c>
      <c r="AA29">
        <v>3.3402220000000007</v>
      </c>
      <c r="AB29">
        <v>5.5674398930232538</v>
      </c>
      <c r="AC29">
        <v>0</v>
      </c>
      <c r="AD29">
        <v>7.2605068478425441</v>
      </c>
      <c r="AE29">
        <v>6.9669080128604843</v>
      </c>
      <c r="AF29">
        <v>17.76430156135903</v>
      </c>
      <c r="AG29">
        <v>29.289872488800007</v>
      </c>
      <c r="AH29">
        <v>29.667016258416048</v>
      </c>
      <c r="AI29">
        <v>0</v>
      </c>
      <c r="AJ29">
        <v>0</v>
      </c>
      <c r="AK29">
        <v>23.071789232151303</v>
      </c>
      <c r="AL29">
        <v>9.1792571907917377</v>
      </c>
      <c r="AM29">
        <v>2.231483756789197</v>
      </c>
      <c r="AN29">
        <v>0</v>
      </c>
      <c r="AO29">
        <v>0</v>
      </c>
      <c r="AP29">
        <v>0.16246752502071249</v>
      </c>
      <c r="AQ29">
        <v>28.374800849999996</v>
      </c>
      <c r="AR29">
        <v>1.4002941321557965</v>
      </c>
      <c r="AS29">
        <v>1.9904641394588165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1015.4355073462999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487.94520562832724</v>
      </c>
      <c r="L30">
        <v>6.0499961172611236</v>
      </c>
      <c r="M30">
        <v>61.389445438121051</v>
      </c>
      <c r="N30">
        <v>49.943129485488129</v>
      </c>
      <c r="O30">
        <v>35.268552934475807</v>
      </c>
      <c r="P30">
        <v>23.890104342129209</v>
      </c>
      <c r="Q30">
        <v>4.6108631676190477</v>
      </c>
      <c r="R30">
        <v>17.917677118353346</v>
      </c>
      <c r="S30">
        <v>11.156973931523023</v>
      </c>
      <c r="T30">
        <v>0</v>
      </c>
      <c r="U30">
        <v>59.789703653047553</v>
      </c>
      <c r="V30">
        <v>8.7620628812030077</v>
      </c>
      <c r="W30">
        <v>19.612866013428828</v>
      </c>
      <c r="X30">
        <v>62.367070686653499</v>
      </c>
      <c r="Y30">
        <v>0</v>
      </c>
      <c r="Z30">
        <v>8.2701300496363608</v>
      </c>
      <c r="AA30">
        <v>8.5402796658227871</v>
      </c>
      <c r="AB30">
        <v>11.134879346886718</v>
      </c>
      <c r="AC30">
        <v>0</v>
      </c>
      <c r="AD30">
        <v>11.170010400000002</v>
      </c>
      <c r="AE30">
        <v>13.933816025720969</v>
      </c>
      <c r="AF30">
        <v>23.68573587728195</v>
      </c>
      <c r="AG30">
        <v>29.289872488800007</v>
      </c>
      <c r="AH30">
        <v>39.556021531488909</v>
      </c>
      <c r="AI30">
        <v>0</v>
      </c>
      <c r="AJ30">
        <v>0</v>
      </c>
      <c r="AK30">
        <v>23.071789232151303</v>
      </c>
      <c r="AL30">
        <v>40.054941418416519</v>
      </c>
      <c r="AM30">
        <v>4.4629679527381851</v>
      </c>
      <c r="AN30">
        <v>0</v>
      </c>
      <c r="AO30">
        <v>0</v>
      </c>
      <c r="AP30">
        <v>0.16246752502071249</v>
      </c>
      <c r="AQ30">
        <v>28.374800849999996</v>
      </c>
      <c r="AR30">
        <v>1.4002941321557965</v>
      </c>
      <c r="AS30">
        <v>1.9904641394588165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1093.8021220332096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487.94520562832724</v>
      </c>
      <c r="L31">
        <v>6.0499961172611236</v>
      </c>
      <c r="M31">
        <v>61.389445438121051</v>
      </c>
      <c r="N31">
        <v>49.943129485488129</v>
      </c>
      <c r="O31">
        <v>35.268552934475807</v>
      </c>
      <c r="P31">
        <v>23.890104342129209</v>
      </c>
      <c r="Q31">
        <v>4.6108631676190477</v>
      </c>
      <c r="R31">
        <v>17.917677118353346</v>
      </c>
      <c r="S31">
        <v>11.156973931523023</v>
      </c>
      <c r="T31">
        <v>0</v>
      </c>
      <c r="U31">
        <v>59.789703653047553</v>
      </c>
      <c r="V31">
        <v>8.7620628812030077</v>
      </c>
      <c r="W31">
        <v>19.612866013428828</v>
      </c>
      <c r="X31">
        <v>62.367070686653499</v>
      </c>
      <c r="Y31">
        <v>0</v>
      </c>
      <c r="Z31">
        <v>8.2701300496363608</v>
      </c>
      <c r="AA31">
        <v>11.880501665822788</v>
      </c>
      <c r="AB31">
        <v>11.134879346886718</v>
      </c>
      <c r="AC31">
        <v>0</v>
      </c>
      <c r="AD31">
        <v>11.170010400000002</v>
      </c>
      <c r="AE31">
        <v>13.933816025720969</v>
      </c>
      <c r="AF31">
        <v>23.68573587728195</v>
      </c>
      <c r="AG31">
        <v>29.289872488800007</v>
      </c>
      <c r="AH31">
        <v>39.556021531488909</v>
      </c>
      <c r="AI31">
        <v>0</v>
      </c>
      <c r="AJ31">
        <v>0</v>
      </c>
      <c r="AK31">
        <v>23.071789232151303</v>
      </c>
      <c r="AL31">
        <v>40.054941418416519</v>
      </c>
      <c r="AM31">
        <v>6.6809277837959486</v>
      </c>
      <c r="AN31">
        <v>0</v>
      </c>
      <c r="AO31">
        <v>0</v>
      </c>
      <c r="AP31">
        <v>0.16246752502071249</v>
      </c>
      <c r="AQ31">
        <v>28.374800849999996</v>
      </c>
      <c r="AR31">
        <v>1.4002941321557965</v>
      </c>
      <c r="AS31">
        <v>1.9904641394588165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1099.3603038642675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487.94520562832724</v>
      </c>
      <c r="L32">
        <v>6.0499961172611236</v>
      </c>
      <c r="M32">
        <v>61.389445438121051</v>
      </c>
      <c r="N32">
        <v>49.943129485488129</v>
      </c>
      <c r="O32">
        <v>35.268552934475807</v>
      </c>
      <c r="P32">
        <v>23.890104342129209</v>
      </c>
      <c r="Q32">
        <v>4.6108631676190477</v>
      </c>
      <c r="R32">
        <v>17.917677118353346</v>
      </c>
      <c r="S32">
        <v>11.156973931523023</v>
      </c>
      <c r="T32">
        <v>0</v>
      </c>
      <c r="U32">
        <v>59.789703653047553</v>
      </c>
      <c r="V32">
        <v>8.7620628812030077</v>
      </c>
      <c r="W32">
        <v>19.612866013428828</v>
      </c>
      <c r="X32">
        <v>62.367070686653499</v>
      </c>
      <c r="Y32">
        <v>0</v>
      </c>
      <c r="Z32">
        <v>5.5134200330909069</v>
      </c>
      <c r="AA32">
        <v>11.880501665822788</v>
      </c>
      <c r="AB32">
        <v>11.134879346886718</v>
      </c>
      <c r="AC32">
        <v>0</v>
      </c>
      <c r="AD32">
        <v>11.170010400000002</v>
      </c>
      <c r="AE32">
        <v>13.933816025720969</v>
      </c>
      <c r="AF32">
        <v>23.68573587728195</v>
      </c>
      <c r="AG32">
        <v>29.289872488800007</v>
      </c>
      <c r="AH32">
        <v>39.556021531488909</v>
      </c>
      <c r="AI32">
        <v>0</v>
      </c>
      <c r="AJ32">
        <v>0</v>
      </c>
      <c r="AK32">
        <v>23.071789232151303</v>
      </c>
      <c r="AL32">
        <v>40.054941418416519</v>
      </c>
      <c r="AM32">
        <v>6.6809277837959486</v>
      </c>
      <c r="AN32">
        <v>0</v>
      </c>
      <c r="AO32">
        <v>0</v>
      </c>
      <c r="AP32">
        <v>0.16246752502071249</v>
      </c>
      <c r="AQ32">
        <v>28.374800849999996</v>
      </c>
      <c r="AR32">
        <v>1.4002941321557965</v>
      </c>
      <c r="AS32">
        <v>1.9904641394588165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1096.6035938477221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487.94520562832724</v>
      </c>
      <c r="L33">
        <v>6.0499961172611236</v>
      </c>
      <c r="M33">
        <v>61.389445438121051</v>
      </c>
      <c r="N33">
        <v>49.943129485488129</v>
      </c>
      <c r="O33">
        <v>35.268552934475807</v>
      </c>
      <c r="P33">
        <v>23.890104342129209</v>
      </c>
      <c r="Q33">
        <v>4.6108631676190477</v>
      </c>
      <c r="R33">
        <v>17.917677118353346</v>
      </c>
      <c r="S33">
        <v>11.156973931523023</v>
      </c>
      <c r="T33">
        <v>0</v>
      </c>
      <c r="U33">
        <v>59.789703653047553</v>
      </c>
      <c r="V33">
        <v>8.7620628812030077</v>
      </c>
      <c r="W33">
        <v>19.612866013428828</v>
      </c>
      <c r="X33">
        <v>62.367070686653499</v>
      </c>
      <c r="Y33">
        <v>0</v>
      </c>
      <c r="Z33">
        <v>5.5134200330909069</v>
      </c>
      <c r="AA33">
        <v>11.880501665822788</v>
      </c>
      <c r="AB33">
        <v>11.134879346886718</v>
      </c>
      <c r="AC33">
        <v>0</v>
      </c>
      <c r="AD33">
        <v>11.170010400000002</v>
      </c>
      <c r="AE33">
        <v>13.933816025720969</v>
      </c>
      <c r="AF33">
        <v>23.68573587728195</v>
      </c>
      <c r="AG33">
        <v>29.289872488800007</v>
      </c>
      <c r="AH33">
        <v>39.556021531488909</v>
      </c>
      <c r="AI33">
        <v>0</v>
      </c>
      <c r="AJ33">
        <v>0</v>
      </c>
      <c r="AK33">
        <v>23.071789232151303</v>
      </c>
      <c r="AL33">
        <v>40.054941418416519</v>
      </c>
      <c r="AM33">
        <v>6.6809277837959486</v>
      </c>
      <c r="AN33">
        <v>0</v>
      </c>
      <c r="AO33">
        <v>0</v>
      </c>
      <c r="AP33">
        <v>0.16246752502071249</v>
      </c>
      <c r="AQ33">
        <v>28.374800849999996</v>
      </c>
      <c r="AR33">
        <v>1.4002941321557965</v>
      </c>
      <c r="AS33">
        <v>1.9904641394588165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1096.6035938477221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487.94520562832724</v>
      </c>
      <c r="L34">
        <v>6.0499961172611236</v>
      </c>
      <c r="M34">
        <v>61.389445438121051</v>
      </c>
      <c r="N34">
        <v>49.943129485488129</v>
      </c>
      <c r="O34">
        <v>35.268552934475807</v>
      </c>
      <c r="P34">
        <v>23.890104342129209</v>
      </c>
      <c r="Q34">
        <v>4.6108631676190477</v>
      </c>
      <c r="R34">
        <v>17.917677118353346</v>
      </c>
      <c r="S34">
        <v>11.156973931523023</v>
      </c>
      <c r="T34">
        <v>0</v>
      </c>
      <c r="U34">
        <v>59.789703653047553</v>
      </c>
      <c r="V34">
        <v>8.7620628812030077</v>
      </c>
      <c r="W34">
        <v>19.612866013428828</v>
      </c>
      <c r="X34">
        <v>62.367070686653499</v>
      </c>
      <c r="Y34">
        <v>0</v>
      </c>
      <c r="Z34">
        <v>5.5134200330909069</v>
      </c>
      <c r="AA34">
        <v>11.880501665822788</v>
      </c>
      <c r="AB34">
        <v>11.134879346886718</v>
      </c>
      <c r="AC34">
        <v>0</v>
      </c>
      <c r="AD34">
        <v>11.170010400000002</v>
      </c>
      <c r="AE34">
        <v>13.933816025720969</v>
      </c>
      <c r="AF34">
        <v>23.68573587728195</v>
      </c>
      <c r="AG34">
        <v>29.289872488800007</v>
      </c>
      <c r="AH34">
        <v>39.556021531488909</v>
      </c>
      <c r="AI34">
        <v>0</v>
      </c>
      <c r="AJ34">
        <v>0</v>
      </c>
      <c r="AK34">
        <v>23.071789232151303</v>
      </c>
      <c r="AL34">
        <v>30.041205690791735</v>
      </c>
      <c r="AM34">
        <v>6.6809277837959486</v>
      </c>
      <c r="AN34">
        <v>0</v>
      </c>
      <c r="AO34">
        <v>0</v>
      </c>
      <c r="AP34">
        <v>0.16246752502071249</v>
      </c>
      <c r="AQ34">
        <v>28.374800849999996</v>
      </c>
      <c r="AR34">
        <v>16.336765899999996</v>
      </c>
      <c r="AS34">
        <v>1.9904641394588165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1101.5263298879415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487.94520562832724</v>
      </c>
      <c r="L35">
        <v>6.0499961172611236</v>
      </c>
      <c r="M35">
        <v>61.389445438121051</v>
      </c>
      <c r="N35">
        <v>49.943129485488129</v>
      </c>
      <c r="O35">
        <v>35.268552934475807</v>
      </c>
      <c r="P35">
        <v>23.890104342129209</v>
      </c>
      <c r="Q35">
        <v>4.6108631676190477</v>
      </c>
      <c r="R35">
        <v>17.917677118353346</v>
      </c>
      <c r="S35">
        <v>11.156973931523023</v>
      </c>
      <c r="T35">
        <v>0</v>
      </c>
      <c r="U35">
        <v>59.789703653047553</v>
      </c>
      <c r="V35">
        <v>8.7620628812030077</v>
      </c>
      <c r="W35">
        <v>19.612866013428828</v>
      </c>
      <c r="X35">
        <v>62.367070686653499</v>
      </c>
      <c r="Y35">
        <v>0</v>
      </c>
      <c r="Z35">
        <v>5.5134200330909069</v>
      </c>
      <c r="AA35">
        <v>11.880501665822788</v>
      </c>
      <c r="AB35">
        <v>11.134879346886718</v>
      </c>
      <c r="AC35">
        <v>0</v>
      </c>
      <c r="AD35">
        <v>7.7073069651778958</v>
      </c>
      <c r="AE35">
        <v>13.933816025720969</v>
      </c>
      <c r="AF35">
        <v>23.68573587728195</v>
      </c>
      <c r="AG35">
        <v>29.289872488800007</v>
      </c>
      <c r="AH35">
        <v>39.556021531488909</v>
      </c>
      <c r="AI35">
        <v>0</v>
      </c>
      <c r="AJ35">
        <v>0</v>
      </c>
      <c r="AK35">
        <v>23.071789232151303</v>
      </c>
      <c r="AL35">
        <v>30.041205690791735</v>
      </c>
      <c r="AM35">
        <v>6.6809277837959486</v>
      </c>
      <c r="AN35">
        <v>0</v>
      </c>
      <c r="AO35">
        <v>0</v>
      </c>
      <c r="AP35">
        <v>0.16246752502071249</v>
      </c>
      <c r="AQ35">
        <v>28.374800849999996</v>
      </c>
      <c r="AR35">
        <v>16.336765899999996</v>
      </c>
      <c r="AS35">
        <v>1.9904641394588165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1098.0636264531195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487.94520562832724</v>
      </c>
      <c r="L36">
        <v>6.0499961172611236</v>
      </c>
      <c r="M36">
        <v>61.389445438121051</v>
      </c>
      <c r="N36">
        <v>49.943129485488129</v>
      </c>
      <c r="O36">
        <v>35.268552934475807</v>
      </c>
      <c r="P36">
        <v>23.890104342129209</v>
      </c>
      <c r="Q36">
        <v>4.6108631676190477</v>
      </c>
      <c r="R36">
        <v>17.917677118353346</v>
      </c>
      <c r="S36">
        <v>11.156973931523023</v>
      </c>
      <c r="T36">
        <v>0</v>
      </c>
      <c r="U36">
        <v>59.789703653047553</v>
      </c>
      <c r="V36">
        <v>8.7620628812030077</v>
      </c>
      <c r="W36">
        <v>19.612866013428828</v>
      </c>
      <c r="X36">
        <v>62.367070686653499</v>
      </c>
      <c r="Y36">
        <v>0</v>
      </c>
      <c r="Z36">
        <v>0</v>
      </c>
      <c r="AA36">
        <v>0</v>
      </c>
      <c r="AB36">
        <v>5.5674398930232538</v>
      </c>
      <c r="AC36">
        <v>0</v>
      </c>
      <c r="AD36">
        <v>3.8536537021953077</v>
      </c>
      <c r="AE36">
        <v>6.9669080128604843</v>
      </c>
      <c r="AF36">
        <v>13.158742000000004</v>
      </c>
      <c r="AG36">
        <v>29.289872488800007</v>
      </c>
      <c r="AH36">
        <v>39.556021531488909</v>
      </c>
      <c r="AI36">
        <v>0</v>
      </c>
      <c r="AJ36">
        <v>0</v>
      </c>
      <c r="AK36">
        <v>23.071789232151303</v>
      </c>
      <c r="AL36">
        <v>5.0068674907917377</v>
      </c>
      <c r="AM36">
        <v>0</v>
      </c>
      <c r="AN36">
        <v>0</v>
      </c>
      <c r="AO36">
        <v>0</v>
      </c>
      <c r="AP36">
        <v>0.16246752502071249</v>
      </c>
      <c r="AQ36">
        <v>28.374800849999996</v>
      </c>
      <c r="AR36">
        <v>1.4002941321557965</v>
      </c>
      <c r="AS36">
        <v>1.9904641394588165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1007.1029723955771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487.94520562832724</v>
      </c>
      <c r="L37">
        <v>6.0499961172611236</v>
      </c>
      <c r="M37">
        <v>61.389445438121051</v>
      </c>
      <c r="N37">
        <v>49.943129485488129</v>
      </c>
      <c r="O37">
        <v>35.268552934475807</v>
      </c>
      <c r="P37">
        <v>23.890104342129209</v>
      </c>
      <c r="Q37">
        <v>4.6108631676190477</v>
      </c>
      <c r="R37">
        <v>17.917677118353346</v>
      </c>
      <c r="S37">
        <v>11.156973931523023</v>
      </c>
      <c r="T37">
        <v>0</v>
      </c>
      <c r="U37">
        <v>59.789703653047553</v>
      </c>
      <c r="V37">
        <v>8.7620628812030077</v>
      </c>
      <c r="W37">
        <v>19.612866013428828</v>
      </c>
      <c r="X37">
        <v>62.367070686653499</v>
      </c>
      <c r="Y37">
        <v>0</v>
      </c>
      <c r="Z37">
        <v>0</v>
      </c>
      <c r="AA37">
        <v>0</v>
      </c>
      <c r="AB37">
        <v>5.5674398930232538</v>
      </c>
      <c r="AC37">
        <v>0</v>
      </c>
      <c r="AD37">
        <v>0</v>
      </c>
      <c r="AE37">
        <v>6.9669080128604843</v>
      </c>
      <c r="AF37">
        <v>5.9214336227180535</v>
      </c>
      <c r="AG37">
        <v>29.289872488800007</v>
      </c>
      <c r="AH37">
        <v>39.556021531488909</v>
      </c>
      <c r="AI37">
        <v>0</v>
      </c>
      <c r="AJ37">
        <v>0</v>
      </c>
      <c r="AK37">
        <v>23.071789232151303</v>
      </c>
      <c r="AL37">
        <v>1.0013731997418243</v>
      </c>
      <c r="AM37">
        <v>0</v>
      </c>
      <c r="AN37">
        <v>0</v>
      </c>
      <c r="AO37">
        <v>0</v>
      </c>
      <c r="AP37">
        <v>0.16246752502071249</v>
      </c>
      <c r="AQ37">
        <v>28.374800849999996</v>
      </c>
      <c r="AR37">
        <v>1.4002941321557965</v>
      </c>
      <c r="AS37">
        <v>1.9904641394588165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992.00651602505002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487.94520562832724</v>
      </c>
      <c r="L38">
        <v>6.0499961172611236</v>
      </c>
      <c r="M38">
        <v>61.389445438121051</v>
      </c>
      <c r="N38">
        <v>49.943129485488129</v>
      </c>
      <c r="O38">
        <v>35.268552934475807</v>
      </c>
      <c r="P38">
        <v>23.890104342129209</v>
      </c>
      <c r="Q38">
        <v>4.6108631676190477</v>
      </c>
      <c r="R38">
        <v>17.917677118353346</v>
      </c>
      <c r="S38">
        <v>11.156973931523023</v>
      </c>
      <c r="T38">
        <v>0</v>
      </c>
      <c r="U38">
        <v>59.789703653047553</v>
      </c>
      <c r="V38">
        <v>8.7620628812030077</v>
      </c>
      <c r="W38">
        <v>19.612866013428828</v>
      </c>
      <c r="X38">
        <v>62.367070686653499</v>
      </c>
      <c r="Y38">
        <v>0</v>
      </c>
      <c r="Z38">
        <v>0</v>
      </c>
      <c r="AA38">
        <v>0</v>
      </c>
      <c r="AB38">
        <v>5.5674398930232538</v>
      </c>
      <c r="AC38">
        <v>0</v>
      </c>
      <c r="AD38">
        <v>0</v>
      </c>
      <c r="AE38">
        <v>6.9669080128604843</v>
      </c>
      <c r="AF38">
        <v>5.9214336227180535</v>
      </c>
      <c r="AG38">
        <v>29.289872488800007</v>
      </c>
      <c r="AH38">
        <v>39.556021531488909</v>
      </c>
      <c r="AI38">
        <v>0</v>
      </c>
      <c r="AJ38">
        <v>0</v>
      </c>
      <c r="AK38">
        <v>23.071789232151303</v>
      </c>
      <c r="AL38">
        <v>1.0013731997418243</v>
      </c>
      <c r="AM38">
        <v>0</v>
      </c>
      <c r="AN38">
        <v>0</v>
      </c>
      <c r="AO38">
        <v>0</v>
      </c>
      <c r="AP38">
        <v>0.16246752502071249</v>
      </c>
      <c r="AQ38">
        <v>28.374800849999996</v>
      </c>
      <c r="AR38">
        <v>1.4002941321557965</v>
      </c>
      <c r="AS38">
        <v>1.9904641394588165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992.00651602505002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487.94520562832724</v>
      </c>
      <c r="L39">
        <v>6.0499961172611236</v>
      </c>
      <c r="M39">
        <v>61.389445438121051</v>
      </c>
      <c r="N39">
        <v>49.943129485488129</v>
      </c>
      <c r="O39">
        <v>35.268552934475807</v>
      </c>
      <c r="P39">
        <v>23.890104342129209</v>
      </c>
      <c r="Q39">
        <v>4.6108631676190477</v>
      </c>
      <c r="R39">
        <v>17.917677118353346</v>
      </c>
      <c r="S39">
        <v>11.156973931523023</v>
      </c>
      <c r="T39">
        <v>0</v>
      </c>
      <c r="U39">
        <v>59.789703653047553</v>
      </c>
      <c r="V39">
        <v>8.7620628812030077</v>
      </c>
      <c r="W39">
        <v>19.612866013428828</v>
      </c>
      <c r="X39">
        <v>62.367070686653499</v>
      </c>
      <c r="Y39">
        <v>0</v>
      </c>
      <c r="Z39">
        <v>0</v>
      </c>
      <c r="AA39">
        <v>0</v>
      </c>
      <c r="AB39">
        <v>5.5674398930232538</v>
      </c>
      <c r="AC39">
        <v>0</v>
      </c>
      <c r="AD39">
        <v>0</v>
      </c>
      <c r="AE39">
        <v>6.9669080128604843</v>
      </c>
      <c r="AF39">
        <v>5.9214336227180535</v>
      </c>
      <c r="AG39">
        <v>29.289872488800007</v>
      </c>
      <c r="AH39">
        <v>29.667016258416048</v>
      </c>
      <c r="AI39">
        <v>0</v>
      </c>
      <c r="AJ39">
        <v>0</v>
      </c>
      <c r="AK39">
        <v>23.071789232151303</v>
      </c>
      <c r="AL39">
        <v>1.0013731997418243</v>
      </c>
      <c r="AM39">
        <v>0</v>
      </c>
      <c r="AN39">
        <v>0</v>
      </c>
      <c r="AO39">
        <v>0</v>
      </c>
      <c r="AP39">
        <v>0.16246752502071249</v>
      </c>
      <c r="AQ39">
        <v>18.916533900000001</v>
      </c>
      <c r="AR39">
        <v>1.4002941321557965</v>
      </c>
      <c r="AS39">
        <v>1.9904641394588165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972.65924380197714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487.94520562832724</v>
      </c>
      <c r="L40">
        <v>6.0499961172611236</v>
      </c>
      <c r="M40">
        <v>61.389445438121051</v>
      </c>
      <c r="N40">
        <v>49.943129485488129</v>
      </c>
      <c r="O40">
        <v>35.268552934475807</v>
      </c>
      <c r="P40">
        <v>23.890104342129209</v>
      </c>
      <c r="Q40">
        <v>4.6108631676190477</v>
      </c>
      <c r="R40">
        <v>17.917677118353346</v>
      </c>
      <c r="S40">
        <v>11.156973931523023</v>
      </c>
      <c r="T40">
        <v>0</v>
      </c>
      <c r="U40">
        <v>59.789703653047553</v>
      </c>
      <c r="V40">
        <v>8.7620628812030077</v>
      </c>
      <c r="W40">
        <v>19.612866013428828</v>
      </c>
      <c r="X40">
        <v>62.367070686653499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6.9669080128604843</v>
      </c>
      <c r="AF40">
        <v>5.9214336227180535</v>
      </c>
      <c r="AG40">
        <v>29.289872488800007</v>
      </c>
      <c r="AH40">
        <v>19.778010985343187</v>
      </c>
      <c r="AI40">
        <v>0</v>
      </c>
      <c r="AJ40">
        <v>0</v>
      </c>
      <c r="AK40">
        <v>23.071789232151303</v>
      </c>
      <c r="AL40">
        <v>1.0013731997418243</v>
      </c>
      <c r="AM40">
        <v>0</v>
      </c>
      <c r="AN40">
        <v>0</v>
      </c>
      <c r="AO40">
        <v>0</v>
      </c>
      <c r="AP40">
        <v>0.16246752502071249</v>
      </c>
      <c r="AQ40">
        <v>18.916533900000001</v>
      </c>
      <c r="AR40">
        <v>1.4002941321557965</v>
      </c>
      <c r="AS40">
        <v>1.9904641394588165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957.20279863588098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487.94520562832724</v>
      </c>
      <c r="L41">
        <v>6.0499961172611236</v>
      </c>
      <c r="M41">
        <v>61.389445438121051</v>
      </c>
      <c r="N41">
        <v>49.943129485488129</v>
      </c>
      <c r="O41">
        <v>35.268552934475807</v>
      </c>
      <c r="P41">
        <v>23.890104342129209</v>
      </c>
      <c r="Q41">
        <v>4.6108631676190477</v>
      </c>
      <c r="R41">
        <v>17.917677118353346</v>
      </c>
      <c r="S41">
        <v>11.156973931523023</v>
      </c>
      <c r="T41">
        <v>0</v>
      </c>
      <c r="U41">
        <v>59.789703653047553</v>
      </c>
      <c r="V41">
        <v>8.7620628812030077</v>
      </c>
      <c r="W41">
        <v>19.612866013428828</v>
      </c>
      <c r="X41">
        <v>62.367070686653499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6.9669080128604843</v>
      </c>
      <c r="AF41">
        <v>5.9214336227180535</v>
      </c>
      <c r="AG41">
        <v>29.289872488800007</v>
      </c>
      <c r="AH41">
        <v>19.778010985343187</v>
      </c>
      <c r="AI41">
        <v>0</v>
      </c>
      <c r="AJ41">
        <v>0</v>
      </c>
      <c r="AK41">
        <v>23.071789232151303</v>
      </c>
      <c r="AL41">
        <v>1.0013731997418243</v>
      </c>
      <c r="AM41">
        <v>0</v>
      </c>
      <c r="AN41">
        <v>0</v>
      </c>
      <c r="AO41">
        <v>0</v>
      </c>
      <c r="AP41">
        <v>0.16246752502071249</v>
      </c>
      <c r="AQ41">
        <v>18.916533900000001</v>
      </c>
      <c r="AR41">
        <v>16.336765899999996</v>
      </c>
      <c r="AS41">
        <v>1.9904641394588165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972.13927040372528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487.94520562832724</v>
      </c>
      <c r="L42">
        <v>6.0499961172611236</v>
      </c>
      <c r="M42">
        <v>61.389445438121051</v>
      </c>
      <c r="N42">
        <v>49.943129485488129</v>
      </c>
      <c r="O42">
        <v>35.268552934475807</v>
      </c>
      <c r="P42">
        <v>23.890104342129209</v>
      </c>
      <c r="Q42">
        <v>4.6108631676190477</v>
      </c>
      <c r="R42">
        <v>17.917677118353346</v>
      </c>
      <c r="S42">
        <v>11.156973931523023</v>
      </c>
      <c r="T42">
        <v>0</v>
      </c>
      <c r="U42">
        <v>59.789703653047553</v>
      </c>
      <c r="V42">
        <v>8.7620628812030077</v>
      </c>
      <c r="W42">
        <v>19.612866013428828</v>
      </c>
      <c r="X42">
        <v>62.367070686653499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0.8136377817614967</v>
      </c>
      <c r="AF42">
        <v>5.9214336227180535</v>
      </c>
      <c r="AG42">
        <v>29.289872488800007</v>
      </c>
      <c r="AH42">
        <v>9.8890052730728595</v>
      </c>
      <c r="AI42">
        <v>0</v>
      </c>
      <c r="AJ42">
        <v>0</v>
      </c>
      <c r="AK42">
        <v>23.071789232151303</v>
      </c>
      <c r="AL42">
        <v>1.0013731997418243</v>
      </c>
      <c r="AM42">
        <v>0</v>
      </c>
      <c r="AN42">
        <v>0</v>
      </c>
      <c r="AO42">
        <v>0</v>
      </c>
      <c r="AP42">
        <v>0.16246752502071249</v>
      </c>
      <c r="AQ42">
        <v>18.916533900000001</v>
      </c>
      <c r="AR42">
        <v>16.336765899999996</v>
      </c>
      <c r="AS42">
        <v>1.9904641394588165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956.09699446035597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487.94520562832724</v>
      </c>
      <c r="L43">
        <v>6.0499961172611236</v>
      </c>
      <c r="M43">
        <v>61.389445438121051</v>
      </c>
      <c r="N43">
        <v>49.943129485488129</v>
      </c>
      <c r="O43">
        <v>35.268552934475807</v>
      </c>
      <c r="P43">
        <v>23.890104342129209</v>
      </c>
      <c r="Q43">
        <v>4.6108631676190477</v>
      </c>
      <c r="R43">
        <v>17.917677118353346</v>
      </c>
      <c r="S43">
        <v>11.156973931523023</v>
      </c>
      <c r="T43">
        <v>0</v>
      </c>
      <c r="U43">
        <v>59.789703653047553</v>
      </c>
      <c r="V43">
        <v>8.7620628812030077</v>
      </c>
      <c r="W43">
        <v>19.612866013428828</v>
      </c>
      <c r="X43">
        <v>62.367070686653499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0.8136377817614967</v>
      </c>
      <c r="AF43">
        <v>5.9214336227180535</v>
      </c>
      <c r="AG43">
        <v>29.289872488800007</v>
      </c>
      <c r="AH43">
        <v>0</v>
      </c>
      <c r="AI43">
        <v>0</v>
      </c>
      <c r="AJ43">
        <v>0</v>
      </c>
      <c r="AK43">
        <v>23.071789232151303</v>
      </c>
      <c r="AL43">
        <v>1.0013731997418243</v>
      </c>
      <c r="AM43">
        <v>0</v>
      </c>
      <c r="AN43">
        <v>0</v>
      </c>
      <c r="AO43">
        <v>0</v>
      </c>
      <c r="AP43">
        <v>0.27077920836785419</v>
      </c>
      <c r="AQ43">
        <v>18.916533900000001</v>
      </c>
      <c r="AR43">
        <v>0.93352956784420238</v>
      </c>
      <c r="AS43">
        <v>1.9904641394588165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930.91306453847437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487.94520562832724</v>
      </c>
      <c r="L44">
        <v>6.0499961172611236</v>
      </c>
      <c r="M44">
        <v>61.389445438121051</v>
      </c>
      <c r="N44">
        <v>49.943129485488129</v>
      </c>
      <c r="O44">
        <v>35.268552934475807</v>
      </c>
      <c r="P44">
        <v>23.890104342129209</v>
      </c>
      <c r="Q44">
        <v>4.6108631676190477</v>
      </c>
      <c r="R44">
        <v>17.917677118353346</v>
      </c>
      <c r="S44">
        <v>11.156973931523023</v>
      </c>
      <c r="T44">
        <v>0</v>
      </c>
      <c r="U44">
        <v>59.789703653047553</v>
      </c>
      <c r="V44">
        <v>8.7620628812030077</v>
      </c>
      <c r="W44">
        <v>19.612866013428828</v>
      </c>
      <c r="X44">
        <v>62.367070686653499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0.8136377817614967</v>
      </c>
      <c r="AF44">
        <v>5.9214336227180535</v>
      </c>
      <c r="AG44">
        <v>29.289872488800007</v>
      </c>
      <c r="AH44">
        <v>0</v>
      </c>
      <c r="AI44">
        <v>0</v>
      </c>
      <c r="AJ44">
        <v>0</v>
      </c>
      <c r="AK44">
        <v>23.071789232151303</v>
      </c>
      <c r="AL44">
        <v>1.0013731997418243</v>
      </c>
      <c r="AM44">
        <v>0</v>
      </c>
      <c r="AN44">
        <v>0</v>
      </c>
      <c r="AO44">
        <v>0</v>
      </c>
      <c r="AP44">
        <v>0.27077920836785419</v>
      </c>
      <c r="AQ44">
        <v>18.916533900000001</v>
      </c>
      <c r="AR44">
        <v>0.93352956784420238</v>
      </c>
      <c r="AS44">
        <v>1.9904641394588165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930.91306453847437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487.94520562832724</v>
      </c>
      <c r="L45">
        <v>6.0499961172611236</v>
      </c>
      <c r="M45">
        <v>61.389445438121051</v>
      </c>
      <c r="N45">
        <v>49.943129485488129</v>
      </c>
      <c r="O45">
        <v>35.268552934475807</v>
      </c>
      <c r="P45">
        <v>23.890104342129209</v>
      </c>
      <c r="Q45">
        <v>4.6108631676190477</v>
      </c>
      <c r="R45">
        <v>17.917677118353346</v>
      </c>
      <c r="S45">
        <v>11.156973931523023</v>
      </c>
      <c r="T45">
        <v>0</v>
      </c>
      <c r="U45">
        <v>59.789703653047553</v>
      </c>
      <c r="V45">
        <v>8.7620628812030077</v>
      </c>
      <c r="W45">
        <v>19.612866013428828</v>
      </c>
      <c r="X45">
        <v>62.367070686653499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0.8136377817614967</v>
      </c>
      <c r="AF45">
        <v>5.9214336227180535</v>
      </c>
      <c r="AG45">
        <v>29.289872488800007</v>
      </c>
      <c r="AH45">
        <v>0</v>
      </c>
      <c r="AI45">
        <v>0</v>
      </c>
      <c r="AJ45">
        <v>0</v>
      </c>
      <c r="AK45">
        <v>23.071789232151303</v>
      </c>
      <c r="AL45">
        <v>1.0013731997418243</v>
      </c>
      <c r="AM45">
        <v>0</v>
      </c>
      <c r="AN45">
        <v>0</v>
      </c>
      <c r="AO45">
        <v>0</v>
      </c>
      <c r="AP45">
        <v>0.27077920836785419</v>
      </c>
      <c r="AQ45">
        <v>9.4582669500000005</v>
      </c>
      <c r="AR45">
        <v>0.93352956784420238</v>
      </c>
      <c r="AS45">
        <v>1.9904641394588165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921.45479758847443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487.94310066409184</v>
      </c>
      <c r="L46">
        <v>6.0499961172611236</v>
      </c>
      <c r="M46">
        <v>61.389445438121051</v>
      </c>
      <c r="N46">
        <v>49.943129485488129</v>
      </c>
      <c r="O46">
        <v>35.268552934475807</v>
      </c>
      <c r="P46">
        <v>23.890104342129209</v>
      </c>
      <c r="Q46">
        <v>4.6108631676190477</v>
      </c>
      <c r="R46">
        <v>17.917677118353346</v>
      </c>
      <c r="S46">
        <v>11.156973931523023</v>
      </c>
      <c r="T46">
        <v>0</v>
      </c>
      <c r="U46">
        <v>59.789703653047553</v>
      </c>
      <c r="V46">
        <v>8.7620628812030077</v>
      </c>
      <c r="W46">
        <v>19.612866013428828</v>
      </c>
      <c r="X46">
        <v>62.367070686653499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0.8136377817614967</v>
      </c>
      <c r="AF46">
        <v>5.9214336227180535</v>
      </c>
      <c r="AG46">
        <v>29.289872488800007</v>
      </c>
      <c r="AH46">
        <v>0</v>
      </c>
      <c r="AI46">
        <v>0</v>
      </c>
      <c r="AJ46">
        <v>0</v>
      </c>
      <c r="AK46">
        <v>23.071789232151303</v>
      </c>
      <c r="AL46">
        <v>1.0013731997418243</v>
      </c>
      <c r="AM46">
        <v>0</v>
      </c>
      <c r="AN46">
        <v>0</v>
      </c>
      <c r="AO46">
        <v>0</v>
      </c>
      <c r="AP46">
        <v>0.27077920836785419</v>
      </c>
      <c r="AQ46">
        <v>9.4582669500000005</v>
      </c>
      <c r="AR46">
        <v>0.93352956784420238</v>
      </c>
      <c r="AS46">
        <v>1.9904641394588165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921.45269262423915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487.94310066409184</v>
      </c>
      <c r="L47">
        <v>6.0499961172611236</v>
      </c>
      <c r="M47">
        <v>61.389445438121051</v>
      </c>
      <c r="N47">
        <v>49.943129485488129</v>
      </c>
      <c r="O47">
        <v>35.268552934475807</v>
      </c>
      <c r="P47">
        <v>23.890104342129209</v>
      </c>
      <c r="Q47">
        <v>4.6108631676190477</v>
      </c>
      <c r="R47">
        <v>17.917677118353346</v>
      </c>
      <c r="S47">
        <v>11.156973931523023</v>
      </c>
      <c r="T47">
        <v>0</v>
      </c>
      <c r="U47">
        <v>59.789703653047553</v>
      </c>
      <c r="V47">
        <v>8.7620628812030077</v>
      </c>
      <c r="W47">
        <v>19.612866013428828</v>
      </c>
      <c r="X47">
        <v>62.367070686653499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0.8136377817614967</v>
      </c>
      <c r="AF47">
        <v>5.9214336227180535</v>
      </c>
      <c r="AG47">
        <v>29.289872488800007</v>
      </c>
      <c r="AH47">
        <v>0</v>
      </c>
      <c r="AI47">
        <v>0</v>
      </c>
      <c r="AJ47">
        <v>0</v>
      </c>
      <c r="AK47">
        <v>23.071789232151303</v>
      </c>
      <c r="AL47">
        <v>1.0013731997418243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0.93352956784420238</v>
      </c>
      <c r="AS47">
        <v>1.9904641394588165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911.7236464658713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487.94310066409184</v>
      </c>
      <c r="L48">
        <v>6.0500673187259721</v>
      </c>
      <c r="M48">
        <v>61.389445438121051</v>
      </c>
      <c r="N48">
        <v>49.943129485488129</v>
      </c>
      <c r="O48">
        <v>35.268552934475807</v>
      </c>
      <c r="P48">
        <v>23.890104342129209</v>
      </c>
      <c r="Q48">
        <v>4.6108631676190477</v>
      </c>
      <c r="R48">
        <v>17.917677118353346</v>
      </c>
      <c r="S48">
        <v>11.150540872807017</v>
      </c>
      <c r="T48">
        <v>0</v>
      </c>
      <c r="U48">
        <v>59.789703653047553</v>
      </c>
      <c r="V48">
        <v>8.7620628812030077</v>
      </c>
      <c r="W48">
        <v>19.612866013428828</v>
      </c>
      <c r="X48">
        <v>62.367070686653499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0.8136377817614967</v>
      </c>
      <c r="AF48">
        <v>5.9214336227180535</v>
      </c>
      <c r="AG48">
        <v>29.289872488800007</v>
      </c>
      <c r="AH48">
        <v>0</v>
      </c>
      <c r="AI48">
        <v>0</v>
      </c>
      <c r="AJ48">
        <v>0</v>
      </c>
      <c r="AK48">
        <v>23.071789232151303</v>
      </c>
      <c r="AL48">
        <v>1.0013731997418243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0.93352956784420238</v>
      </c>
      <c r="AS48">
        <v>1.9904641394588165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911.71728460862005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487.94189365075181</v>
      </c>
      <c r="L49">
        <v>6.0498953310750965</v>
      </c>
      <c r="M49">
        <v>61.389445438121051</v>
      </c>
      <c r="N49">
        <v>49.943129485488129</v>
      </c>
      <c r="O49">
        <v>35.268552934475807</v>
      </c>
      <c r="P49">
        <v>23.890104342129209</v>
      </c>
      <c r="Q49">
        <v>4.6108631676190477</v>
      </c>
      <c r="R49">
        <v>17.917677118353346</v>
      </c>
      <c r="S49">
        <v>11.150540872807017</v>
      </c>
      <c r="T49">
        <v>0</v>
      </c>
      <c r="U49">
        <v>59.789703653047553</v>
      </c>
      <c r="V49">
        <v>8.7620628812030077</v>
      </c>
      <c r="W49">
        <v>19.612866013428828</v>
      </c>
      <c r="X49">
        <v>62.367070686653499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0.8136377817614967</v>
      </c>
      <c r="AF49">
        <v>5.9214336227180535</v>
      </c>
      <c r="AG49">
        <v>29.289872488800007</v>
      </c>
      <c r="AH49">
        <v>0</v>
      </c>
      <c r="AI49">
        <v>0</v>
      </c>
      <c r="AJ49">
        <v>0</v>
      </c>
      <c r="AK49">
        <v>23.071789232151303</v>
      </c>
      <c r="AL49">
        <v>1.0013731997418243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0.93352956784420238</v>
      </c>
      <c r="AS49">
        <v>1.9904641394588165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911.71590560762934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487.94189365075181</v>
      </c>
      <c r="L50">
        <v>6.0498953310750965</v>
      </c>
      <c r="M50">
        <v>61.389445438121051</v>
      </c>
      <c r="N50">
        <v>49.943129485488129</v>
      </c>
      <c r="O50">
        <v>35.268552934475807</v>
      </c>
      <c r="P50">
        <v>23.890104342129209</v>
      </c>
      <c r="Q50">
        <v>4.6108631676190477</v>
      </c>
      <c r="R50">
        <v>17.917677118353346</v>
      </c>
      <c r="S50">
        <v>11.150540872807017</v>
      </c>
      <c r="T50">
        <v>0</v>
      </c>
      <c r="U50">
        <v>59.789703653047553</v>
      </c>
      <c r="V50">
        <v>8.7620628812030077</v>
      </c>
      <c r="W50">
        <v>19.612866013428828</v>
      </c>
      <c r="X50">
        <v>62.367070686653499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0.8136377817614967</v>
      </c>
      <c r="AF50">
        <v>5.9214336227180535</v>
      </c>
      <c r="AG50">
        <v>29.289872488800007</v>
      </c>
      <c r="AH50">
        <v>0</v>
      </c>
      <c r="AI50">
        <v>0</v>
      </c>
      <c r="AJ50">
        <v>0</v>
      </c>
      <c r="AK50">
        <v>23.071789232151303</v>
      </c>
      <c r="AL50">
        <v>1.0013731997418243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0.93352956784420238</v>
      </c>
      <c r="AS50">
        <v>1.9904641394588165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911.71590560762934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433.17396747543313</v>
      </c>
      <c r="L51">
        <v>6.049843018596385</v>
      </c>
      <c r="M51">
        <v>61.389445438121051</v>
      </c>
      <c r="N51">
        <v>49.943129485488129</v>
      </c>
      <c r="O51">
        <v>35.268552934475807</v>
      </c>
      <c r="P51">
        <v>23.890104342129209</v>
      </c>
      <c r="Q51">
        <v>4.6108631676190477</v>
      </c>
      <c r="R51">
        <v>17.92109151509154</v>
      </c>
      <c r="S51">
        <v>11.156973931523023</v>
      </c>
      <c r="T51">
        <v>0</v>
      </c>
      <c r="U51">
        <v>59.789703653047553</v>
      </c>
      <c r="V51">
        <v>8.7620628812030077</v>
      </c>
      <c r="W51">
        <v>19.612866013428828</v>
      </c>
      <c r="X51">
        <v>62.367070686653499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0.8136377817614967</v>
      </c>
      <c r="AF51">
        <v>5.9214336227180535</v>
      </c>
      <c r="AG51">
        <v>29.289872488800007</v>
      </c>
      <c r="AH51">
        <v>0</v>
      </c>
      <c r="AI51">
        <v>0</v>
      </c>
      <c r="AJ51">
        <v>0</v>
      </c>
      <c r="AK51">
        <v>23.071789232151303</v>
      </c>
      <c r="AL51">
        <v>1.0013731997418243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0.93352956784420238</v>
      </c>
      <c r="AS51">
        <v>1.9904641394588165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856.95777457528607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385.04233161719719</v>
      </c>
      <c r="L52">
        <v>6.049843018596385</v>
      </c>
      <c r="M52">
        <v>61.389445438121051</v>
      </c>
      <c r="N52">
        <v>49.943129485488129</v>
      </c>
      <c r="O52">
        <v>35.268552934475807</v>
      </c>
      <c r="P52">
        <v>23.890104342129209</v>
      </c>
      <c r="Q52">
        <v>4.6108631676190477</v>
      </c>
      <c r="R52">
        <v>17.92109151509154</v>
      </c>
      <c r="S52">
        <v>11.156973931523023</v>
      </c>
      <c r="T52">
        <v>0</v>
      </c>
      <c r="U52">
        <v>59.789703653047553</v>
      </c>
      <c r="V52">
        <v>8.7620628812030077</v>
      </c>
      <c r="W52">
        <v>19.612866013428828</v>
      </c>
      <c r="X52">
        <v>62.367070686653499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0.8136377817614967</v>
      </c>
      <c r="AF52">
        <v>5.9214336227180535</v>
      </c>
      <c r="AG52">
        <v>29.289872488800007</v>
      </c>
      <c r="AH52">
        <v>0</v>
      </c>
      <c r="AI52">
        <v>0</v>
      </c>
      <c r="AJ52">
        <v>0</v>
      </c>
      <c r="AK52">
        <v>23.071789232151303</v>
      </c>
      <c r="AL52">
        <v>1.0013731997418243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0.93352956784420238</v>
      </c>
      <c r="AS52">
        <v>1.9904641394588165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808.82613871705007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336.91226934196891</v>
      </c>
      <c r="L53">
        <v>6.049843018596385</v>
      </c>
      <c r="M53">
        <v>61.389445438121051</v>
      </c>
      <c r="N53">
        <v>49.943129485488129</v>
      </c>
      <c r="O53">
        <v>35.268552934475807</v>
      </c>
      <c r="P53">
        <v>23.890104342129209</v>
      </c>
      <c r="Q53">
        <v>4.6108631676190477</v>
      </c>
      <c r="R53">
        <v>18.617386344183569</v>
      </c>
      <c r="S53">
        <v>11.156973931523023</v>
      </c>
      <c r="T53">
        <v>0</v>
      </c>
      <c r="U53">
        <v>59.789703653047553</v>
      </c>
      <c r="V53">
        <v>8.7620628812030077</v>
      </c>
      <c r="W53">
        <v>19.612866013428828</v>
      </c>
      <c r="X53">
        <v>62.367070686653499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0.8136377817614967</v>
      </c>
      <c r="AF53">
        <v>5.9214336227180535</v>
      </c>
      <c r="AG53">
        <v>29.289872488800007</v>
      </c>
      <c r="AH53">
        <v>0</v>
      </c>
      <c r="AI53">
        <v>0</v>
      </c>
      <c r="AJ53">
        <v>0</v>
      </c>
      <c r="AK53">
        <v>23.071789232151303</v>
      </c>
      <c r="AL53">
        <v>1.0013731997418243</v>
      </c>
      <c r="AM53">
        <v>0</v>
      </c>
      <c r="AN53">
        <v>0</v>
      </c>
      <c r="AO53">
        <v>0</v>
      </c>
      <c r="AP53">
        <v>0.86649390596520293</v>
      </c>
      <c r="AQ53">
        <v>0</v>
      </c>
      <c r="AR53">
        <v>0.93352956784420238</v>
      </c>
      <c r="AS53">
        <v>1.9904641394588165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762.258865176879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274.34291367689741</v>
      </c>
      <c r="L54">
        <v>3.8500499534531922</v>
      </c>
      <c r="M54">
        <v>61.389445438121051</v>
      </c>
      <c r="N54">
        <v>49.943129485488129</v>
      </c>
      <c r="O54">
        <v>35.268552934475807</v>
      </c>
      <c r="P54">
        <v>23.890104342129209</v>
      </c>
      <c r="Q54">
        <v>4.6108631676190477</v>
      </c>
      <c r="R54">
        <v>17.92205482666667</v>
      </c>
      <c r="S54">
        <v>5.7750861642567957</v>
      </c>
      <c r="T54">
        <v>0</v>
      </c>
      <c r="U54">
        <v>59.789703653047553</v>
      </c>
      <c r="V54">
        <v>8.7620628812030077</v>
      </c>
      <c r="W54">
        <v>19.612866013428828</v>
      </c>
      <c r="X54">
        <v>62.367070686653499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0.8136377817614967</v>
      </c>
      <c r="AF54">
        <v>5.9214336227180535</v>
      </c>
      <c r="AG54">
        <v>29.289872488800007</v>
      </c>
      <c r="AH54">
        <v>0</v>
      </c>
      <c r="AI54">
        <v>0</v>
      </c>
      <c r="AJ54">
        <v>0</v>
      </c>
      <c r="AK54">
        <v>23.071789232151303</v>
      </c>
      <c r="AL54">
        <v>1.0013731997418243</v>
      </c>
      <c r="AM54">
        <v>0</v>
      </c>
      <c r="AN54">
        <v>0</v>
      </c>
      <c r="AO54">
        <v>0</v>
      </c>
      <c r="AP54">
        <v>0.86649390596520293</v>
      </c>
      <c r="AQ54">
        <v>0</v>
      </c>
      <c r="AR54">
        <v>1.8670591356884048</v>
      </c>
      <c r="AS54">
        <v>1.9904641394588165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692.34602672972539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274.34291367689741</v>
      </c>
      <c r="L55">
        <v>3.8999031435977192</v>
      </c>
      <c r="M55">
        <v>61.389445438121051</v>
      </c>
      <c r="N55">
        <v>49.943129485488129</v>
      </c>
      <c r="O55">
        <v>35.268552934475807</v>
      </c>
      <c r="P55">
        <v>23.890104342129209</v>
      </c>
      <c r="Q55">
        <v>3.1609969140049143</v>
      </c>
      <c r="R55">
        <v>17.924613396574443</v>
      </c>
      <c r="S55">
        <v>6.1595839558924883</v>
      </c>
      <c r="T55">
        <v>0</v>
      </c>
      <c r="U55">
        <v>59.789703653047553</v>
      </c>
      <c r="V55">
        <v>8.7620628812030077</v>
      </c>
      <c r="W55">
        <v>19.612866013428828</v>
      </c>
      <c r="X55">
        <v>62.367070686653499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0.8136377817614967</v>
      </c>
      <c r="AF55">
        <v>5.9214336227180535</v>
      </c>
      <c r="AG55">
        <v>29.289872488800007</v>
      </c>
      <c r="AH55">
        <v>0</v>
      </c>
      <c r="AI55">
        <v>0</v>
      </c>
      <c r="AJ55">
        <v>0</v>
      </c>
      <c r="AK55">
        <v>23.071789232151303</v>
      </c>
      <c r="AL55">
        <v>1.8358517365748706</v>
      </c>
      <c r="AM55">
        <v>0</v>
      </c>
      <c r="AN55">
        <v>0</v>
      </c>
      <c r="AO55">
        <v>0</v>
      </c>
      <c r="AP55">
        <v>0.86649390596520293</v>
      </c>
      <c r="AQ55">
        <v>0</v>
      </c>
      <c r="AR55">
        <v>16.336765899999996</v>
      </c>
      <c r="AS55">
        <v>1.9904641394588165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706.63725532894398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274.34291367689741</v>
      </c>
      <c r="L56">
        <v>3.85000433108342</v>
      </c>
      <c r="M56">
        <v>61.389445438121051</v>
      </c>
      <c r="N56">
        <v>49.943129485488129</v>
      </c>
      <c r="O56">
        <v>35.268552934475807</v>
      </c>
      <c r="P56">
        <v>23.890104342129209</v>
      </c>
      <c r="Q56">
        <v>2.888598369713506</v>
      </c>
      <c r="R56">
        <v>9.7890545781737188</v>
      </c>
      <c r="S56">
        <v>5.8487245493562225</v>
      </c>
      <c r="T56">
        <v>0</v>
      </c>
      <c r="U56">
        <v>59.789703653047553</v>
      </c>
      <c r="V56">
        <v>4.8110852562499993</v>
      </c>
      <c r="W56">
        <v>19.612866013428828</v>
      </c>
      <c r="X56">
        <v>62.367070686653499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0.8136377817614967</v>
      </c>
      <c r="AF56">
        <v>5.9214336227180535</v>
      </c>
      <c r="AG56">
        <v>29.289872488800007</v>
      </c>
      <c r="AH56">
        <v>0</v>
      </c>
      <c r="AI56">
        <v>0</v>
      </c>
      <c r="AJ56">
        <v>0</v>
      </c>
      <c r="AK56">
        <v>23.071789232151303</v>
      </c>
      <c r="AL56">
        <v>1.8358517365748706</v>
      </c>
      <c r="AM56">
        <v>0</v>
      </c>
      <c r="AN56">
        <v>0</v>
      </c>
      <c r="AO56">
        <v>0</v>
      </c>
      <c r="AP56">
        <v>0.86649390596520293</v>
      </c>
      <c r="AQ56">
        <v>0</v>
      </c>
      <c r="AR56">
        <v>16.336765899999996</v>
      </c>
      <c r="AS56">
        <v>1.9904641394588165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693.91756212224823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274.34291367689741</v>
      </c>
      <c r="L57">
        <v>3.85000433108342</v>
      </c>
      <c r="M57">
        <v>61.389445438121051</v>
      </c>
      <c r="N57">
        <v>49.943129485488129</v>
      </c>
      <c r="O57">
        <v>35.268552934475807</v>
      </c>
      <c r="P57">
        <v>23.890104342129209</v>
      </c>
      <c r="Q57">
        <v>2.885816568828214</v>
      </c>
      <c r="R57">
        <v>9.5788735337200865</v>
      </c>
      <c r="S57">
        <v>5.4615845033680337</v>
      </c>
      <c r="T57">
        <v>0</v>
      </c>
      <c r="U57">
        <v>59.789703653047553</v>
      </c>
      <c r="V57">
        <v>4.8110852562499993</v>
      </c>
      <c r="W57">
        <v>19.612866013428828</v>
      </c>
      <c r="X57">
        <v>62.367070686653499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0.8136377817614967</v>
      </c>
      <c r="AF57">
        <v>5.9214336227180535</v>
      </c>
      <c r="AG57">
        <v>29.289872488800007</v>
      </c>
      <c r="AH57">
        <v>0</v>
      </c>
      <c r="AI57">
        <v>0</v>
      </c>
      <c r="AJ57">
        <v>0</v>
      </c>
      <c r="AK57">
        <v>23.071789232151303</v>
      </c>
      <c r="AL57">
        <v>1.8358517365748706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0.93352956784420238</v>
      </c>
      <c r="AS57">
        <v>1.9904641394588165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677.0477289928001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274.34291367689741</v>
      </c>
      <c r="L58">
        <v>3.85000433108342</v>
      </c>
      <c r="M58">
        <v>61.389445438121051</v>
      </c>
      <c r="N58">
        <v>49.943129485488129</v>
      </c>
      <c r="O58">
        <v>35.268552934475807</v>
      </c>
      <c r="P58">
        <v>23.890104342129209</v>
      </c>
      <c r="Q58">
        <v>2.885816568828214</v>
      </c>
      <c r="R58">
        <v>9.6230318628158837</v>
      </c>
      <c r="S58">
        <v>5.7750861642567957</v>
      </c>
      <c r="T58">
        <v>0</v>
      </c>
      <c r="U58">
        <v>59.789703653047553</v>
      </c>
      <c r="V58">
        <v>4.8110852562499993</v>
      </c>
      <c r="W58">
        <v>19.612866013428828</v>
      </c>
      <c r="X58">
        <v>62.367070686653499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0.8136377817614967</v>
      </c>
      <c r="AF58">
        <v>5.9214336227180535</v>
      </c>
      <c r="AG58">
        <v>29.289872488800007</v>
      </c>
      <c r="AH58">
        <v>0</v>
      </c>
      <c r="AI58">
        <v>0</v>
      </c>
      <c r="AJ58">
        <v>0</v>
      </c>
      <c r="AK58">
        <v>23.071789232151303</v>
      </c>
      <c r="AL58">
        <v>1.8358517365748706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0.93352956784420238</v>
      </c>
      <c r="AS58">
        <v>1.9904641394588165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677.40538898278464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274.34291367689741</v>
      </c>
      <c r="L59">
        <v>3.85000433108342</v>
      </c>
      <c r="M59">
        <v>61.389445438121051</v>
      </c>
      <c r="N59">
        <v>49.943129485488129</v>
      </c>
      <c r="O59">
        <v>35.268552934475807</v>
      </c>
      <c r="P59">
        <v>23.890104342129209</v>
      </c>
      <c r="Q59">
        <v>2.885816568828214</v>
      </c>
      <c r="R59">
        <v>9.6230318628158837</v>
      </c>
      <c r="S59">
        <v>5.7750861642567957</v>
      </c>
      <c r="T59">
        <v>0</v>
      </c>
      <c r="U59">
        <v>59.789703653047553</v>
      </c>
      <c r="V59">
        <v>4.8110852562499993</v>
      </c>
      <c r="W59">
        <v>19.612866013428828</v>
      </c>
      <c r="X59">
        <v>62.367070686653499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0.8136377817614967</v>
      </c>
      <c r="AF59">
        <v>5.9214336227180535</v>
      </c>
      <c r="AG59">
        <v>29.289872488800007</v>
      </c>
      <c r="AH59">
        <v>0</v>
      </c>
      <c r="AI59">
        <v>0</v>
      </c>
      <c r="AJ59">
        <v>0</v>
      </c>
      <c r="AK59">
        <v>23.071789232151303</v>
      </c>
      <c r="AL59">
        <v>1.8358517365748706</v>
      </c>
      <c r="AM59">
        <v>0</v>
      </c>
      <c r="AN59">
        <v>0</v>
      </c>
      <c r="AO59">
        <v>0</v>
      </c>
      <c r="AP59">
        <v>0</v>
      </c>
      <c r="AQ59">
        <v>9.4582669500000005</v>
      </c>
      <c r="AR59">
        <v>0.93352956784420238</v>
      </c>
      <c r="AS59">
        <v>1.9904641394588165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686.8636559327847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274.34291367689741</v>
      </c>
      <c r="L60">
        <v>3.85000433108342</v>
      </c>
      <c r="M60">
        <v>61.389445438121051</v>
      </c>
      <c r="N60">
        <v>49.943129485488129</v>
      </c>
      <c r="O60">
        <v>35.268552934475807</v>
      </c>
      <c r="P60">
        <v>23.890104342129209</v>
      </c>
      <c r="Q60">
        <v>2.885816568828214</v>
      </c>
      <c r="R60">
        <v>9.6230318628158837</v>
      </c>
      <c r="S60">
        <v>5.7750861642567957</v>
      </c>
      <c r="T60">
        <v>0</v>
      </c>
      <c r="U60">
        <v>59.789703653047553</v>
      </c>
      <c r="V60">
        <v>4.8110852562499993</v>
      </c>
      <c r="W60">
        <v>19.612866013428828</v>
      </c>
      <c r="X60">
        <v>62.367070686653499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0.8136377817614967</v>
      </c>
      <c r="AF60">
        <v>5.9214336227180535</v>
      </c>
      <c r="AG60">
        <v>29.289872488800007</v>
      </c>
      <c r="AH60">
        <v>0</v>
      </c>
      <c r="AI60">
        <v>0</v>
      </c>
      <c r="AJ60">
        <v>0</v>
      </c>
      <c r="AK60">
        <v>23.071789232151303</v>
      </c>
      <c r="AL60">
        <v>1.8358517365748706</v>
      </c>
      <c r="AM60">
        <v>0</v>
      </c>
      <c r="AN60">
        <v>0</v>
      </c>
      <c r="AO60">
        <v>0</v>
      </c>
      <c r="AP60">
        <v>0</v>
      </c>
      <c r="AQ60">
        <v>9.4582669500000005</v>
      </c>
      <c r="AR60">
        <v>0.93352956784420238</v>
      </c>
      <c r="AS60">
        <v>1.9904641394588165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686.8636559327847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274.34291367689741</v>
      </c>
      <c r="L61">
        <v>3.85000433108342</v>
      </c>
      <c r="M61">
        <v>61.389445438121051</v>
      </c>
      <c r="N61">
        <v>49.943129485488129</v>
      </c>
      <c r="O61">
        <v>35.268552934475807</v>
      </c>
      <c r="P61">
        <v>23.890104342129209</v>
      </c>
      <c r="Q61">
        <v>2.885816568828214</v>
      </c>
      <c r="R61">
        <v>9.6230318628158837</v>
      </c>
      <c r="S61">
        <v>5.7750861642567957</v>
      </c>
      <c r="T61">
        <v>0</v>
      </c>
      <c r="U61">
        <v>59.789703653047553</v>
      </c>
      <c r="V61">
        <v>4.8110852562499993</v>
      </c>
      <c r="W61">
        <v>19.612866013428828</v>
      </c>
      <c r="X61">
        <v>62.367070686653499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0.8136377817614967</v>
      </c>
      <c r="AF61">
        <v>5.9214336227180535</v>
      </c>
      <c r="AG61">
        <v>29.289872488800007</v>
      </c>
      <c r="AH61">
        <v>0</v>
      </c>
      <c r="AI61">
        <v>0</v>
      </c>
      <c r="AJ61">
        <v>0</v>
      </c>
      <c r="AK61">
        <v>23.071789232151303</v>
      </c>
      <c r="AL61">
        <v>1.8358517365748706</v>
      </c>
      <c r="AM61">
        <v>0</v>
      </c>
      <c r="AN61">
        <v>0</v>
      </c>
      <c r="AO61">
        <v>0</v>
      </c>
      <c r="AP61">
        <v>0</v>
      </c>
      <c r="AQ61">
        <v>9.4582669500000005</v>
      </c>
      <c r="AR61">
        <v>0.93352956784420238</v>
      </c>
      <c r="AS61">
        <v>10.464154998215879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695.33734679154179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274.34291367689741</v>
      </c>
      <c r="L62">
        <v>3.85000433108342</v>
      </c>
      <c r="M62">
        <v>61.389445438121051</v>
      </c>
      <c r="N62">
        <v>49.943129485488129</v>
      </c>
      <c r="O62">
        <v>35.268552934475807</v>
      </c>
      <c r="P62">
        <v>23.890104342129209</v>
      </c>
      <c r="Q62">
        <v>2.885816568828214</v>
      </c>
      <c r="R62">
        <v>9.6230318628158837</v>
      </c>
      <c r="S62">
        <v>5.7750861642567957</v>
      </c>
      <c r="T62">
        <v>0</v>
      </c>
      <c r="U62">
        <v>59.789703653047553</v>
      </c>
      <c r="V62">
        <v>4.8110852562499993</v>
      </c>
      <c r="W62">
        <v>19.612866013428828</v>
      </c>
      <c r="X62">
        <v>62.367070686653499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0.8136377817614967</v>
      </c>
      <c r="AF62">
        <v>5.9214336227180535</v>
      </c>
      <c r="AG62">
        <v>29.289872488800007</v>
      </c>
      <c r="AH62">
        <v>0</v>
      </c>
      <c r="AI62">
        <v>0</v>
      </c>
      <c r="AJ62">
        <v>0</v>
      </c>
      <c r="AK62">
        <v>23.071789232151303</v>
      </c>
      <c r="AL62">
        <v>1.8358517365748706</v>
      </c>
      <c r="AM62">
        <v>0</v>
      </c>
      <c r="AN62">
        <v>0</v>
      </c>
      <c r="AO62">
        <v>0</v>
      </c>
      <c r="AP62">
        <v>0</v>
      </c>
      <c r="AQ62">
        <v>18.916533900000001</v>
      </c>
      <c r="AR62">
        <v>0.93352956784420238</v>
      </c>
      <c r="AS62">
        <v>10.464154998215879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704.79561374154173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274.34291367689741</v>
      </c>
      <c r="L63">
        <v>3.85000433108342</v>
      </c>
      <c r="M63">
        <v>61.389445438121051</v>
      </c>
      <c r="N63">
        <v>49.943129485488129</v>
      </c>
      <c r="O63">
        <v>35.268552934475807</v>
      </c>
      <c r="P63">
        <v>23.890104342129209</v>
      </c>
      <c r="Q63">
        <v>2.885816568828214</v>
      </c>
      <c r="R63">
        <v>9.6230318628158837</v>
      </c>
      <c r="S63">
        <v>5.7750861642567957</v>
      </c>
      <c r="T63">
        <v>0</v>
      </c>
      <c r="U63">
        <v>59.789703653047553</v>
      </c>
      <c r="V63">
        <v>4.8110852562499993</v>
      </c>
      <c r="W63">
        <v>19.612866013428828</v>
      </c>
      <c r="X63">
        <v>62.367070686653499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0.8136377817614967</v>
      </c>
      <c r="AF63">
        <v>5.9214336227180535</v>
      </c>
      <c r="AG63">
        <v>29.289872488800007</v>
      </c>
      <c r="AH63">
        <v>0</v>
      </c>
      <c r="AI63">
        <v>0</v>
      </c>
      <c r="AJ63">
        <v>0</v>
      </c>
      <c r="AK63">
        <v>23.071789232151303</v>
      </c>
      <c r="AL63">
        <v>1.8358517365748706</v>
      </c>
      <c r="AM63">
        <v>0</v>
      </c>
      <c r="AN63">
        <v>0</v>
      </c>
      <c r="AO63">
        <v>0</v>
      </c>
      <c r="AP63">
        <v>0</v>
      </c>
      <c r="AQ63">
        <v>18.916533900000001</v>
      </c>
      <c r="AR63">
        <v>0.93352956784420238</v>
      </c>
      <c r="AS63">
        <v>10.464154998215879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704.79561374154173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274.34291367689741</v>
      </c>
      <c r="L64">
        <v>3.85000433108342</v>
      </c>
      <c r="M64">
        <v>61.389445438121051</v>
      </c>
      <c r="N64">
        <v>49.943129485488129</v>
      </c>
      <c r="O64">
        <v>35.268552934475807</v>
      </c>
      <c r="P64">
        <v>23.890104342129209</v>
      </c>
      <c r="Q64">
        <v>2.885816568828214</v>
      </c>
      <c r="R64">
        <v>9.6230318628158837</v>
      </c>
      <c r="S64">
        <v>5.7750861642567957</v>
      </c>
      <c r="T64">
        <v>0</v>
      </c>
      <c r="U64">
        <v>59.789703653047553</v>
      </c>
      <c r="V64">
        <v>4.8110852562499993</v>
      </c>
      <c r="W64">
        <v>19.612866013428828</v>
      </c>
      <c r="X64">
        <v>62.367070686653499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0.8136377817614967</v>
      </c>
      <c r="AF64">
        <v>5.9214336227180535</v>
      </c>
      <c r="AG64">
        <v>29.289872488800007</v>
      </c>
      <c r="AH64">
        <v>0</v>
      </c>
      <c r="AI64">
        <v>0</v>
      </c>
      <c r="AJ64">
        <v>0</v>
      </c>
      <c r="AK64">
        <v>23.071789232151303</v>
      </c>
      <c r="AL64">
        <v>1.8358517365748706</v>
      </c>
      <c r="AM64">
        <v>0</v>
      </c>
      <c r="AN64">
        <v>0</v>
      </c>
      <c r="AO64">
        <v>0</v>
      </c>
      <c r="AP64">
        <v>0</v>
      </c>
      <c r="AQ64">
        <v>28.374800849999996</v>
      </c>
      <c r="AR64">
        <v>0.93352956784420238</v>
      </c>
      <c r="AS64">
        <v>10.464154998215879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714.25388069154178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274.34291367689741</v>
      </c>
      <c r="L65">
        <v>3.849979268505892</v>
      </c>
      <c r="M65">
        <v>61.389445438121051</v>
      </c>
      <c r="N65">
        <v>49.943129485488129</v>
      </c>
      <c r="O65">
        <v>35.268552934475807</v>
      </c>
      <c r="P65">
        <v>23.890104342129209</v>
      </c>
      <c r="Q65">
        <v>2.885816568828214</v>
      </c>
      <c r="R65">
        <v>9.6230318628158837</v>
      </c>
      <c r="S65">
        <v>5.7750861642567957</v>
      </c>
      <c r="T65">
        <v>0</v>
      </c>
      <c r="U65">
        <v>59.789703653047553</v>
      </c>
      <c r="V65">
        <v>4.8110852562499993</v>
      </c>
      <c r="W65">
        <v>19.612866013428828</v>
      </c>
      <c r="X65">
        <v>62.367070686653499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0.8136377817614967</v>
      </c>
      <c r="AF65">
        <v>5.9214336227180535</v>
      </c>
      <c r="AG65">
        <v>29.289872488800007</v>
      </c>
      <c r="AH65">
        <v>0</v>
      </c>
      <c r="AI65">
        <v>0</v>
      </c>
      <c r="AJ65">
        <v>0</v>
      </c>
      <c r="AK65">
        <v>23.071789232151303</v>
      </c>
      <c r="AL65">
        <v>1.8358517365748706</v>
      </c>
      <c r="AM65">
        <v>0</v>
      </c>
      <c r="AN65">
        <v>0</v>
      </c>
      <c r="AO65">
        <v>0</v>
      </c>
      <c r="AP65">
        <v>0</v>
      </c>
      <c r="AQ65">
        <v>28.374800849999996</v>
      </c>
      <c r="AR65">
        <v>0.93352956784420238</v>
      </c>
      <c r="AS65">
        <v>2.2748162848647042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706.06451691561301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274.34291367689741</v>
      </c>
      <c r="L66">
        <v>3.849979268505892</v>
      </c>
      <c r="M66">
        <v>61.389445438121051</v>
      </c>
      <c r="N66">
        <v>49.943129485488129</v>
      </c>
      <c r="O66">
        <v>35.268552934475807</v>
      </c>
      <c r="P66">
        <v>23.890104342129209</v>
      </c>
      <c r="Q66">
        <v>2.885816568828214</v>
      </c>
      <c r="R66">
        <v>9.6230318628158837</v>
      </c>
      <c r="S66">
        <v>5.7750861642567957</v>
      </c>
      <c r="T66">
        <v>0</v>
      </c>
      <c r="U66">
        <v>59.789703653047553</v>
      </c>
      <c r="V66">
        <v>4.8110852562499993</v>
      </c>
      <c r="W66">
        <v>19.612866013428828</v>
      </c>
      <c r="X66">
        <v>62.367070686653499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0.8136377817614967</v>
      </c>
      <c r="AF66">
        <v>5.9214336227180535</v>
      </c>
      <c r="AG66">
        <v>29.289872488800007</v>
      </c>
      <c r="AH66">
        <v>0</v>
      </c>
      <c r="AI66">
        <v>0</v>
      </c>
      <c r="AJ66">
        <v>0</v>
      </c>
      <c r="AK66">
        <v>23.071789232151303</v>
      </c>
      <c r="AL66">
        <v>1.8358517365748706</v>
      </c>
      <c r="AM66">
        <v>0</v>
      </c>
      <c r="AN66">
        <v>0</v>
      </c>
      <c r="AO66">
        <v>0</v>
      </c>
      <c r="AP66">
        <v>0</v>
      </c>
      <c r="AQ66">
        <v>28.374800849999996</v>
      </c>
      <c r="AR66">
        <v>0.93352956784420238</v>
      </c>
      <c r="AS66">
        <v>1.9904641394588165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705.78016477020708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344.63188736499268</v>
      </c>
      <c r="L67">
        <v>5.6597341056904931</v>
      </c>
      <c r="M67">
        <v>61.389445438121051</v>
      </c>
      <c r="N67">
        <v>49.943129485488129</v>
      </c>
      <c r="O67">
        <v>35.268552934475807</v>
      </c>
      <c r="P67">
        <v>23.890104342129209</v>
      </c>
      <c r="Q67">
        <v>4.6108631676190477</v>
      </c>
      <c r="R67">
        <v>15.807421929464036</v>
      </c>
      <c r="S67">
        <v>9.9485579964695496</v>
      </c>
      <c r="T67">
        <v>0</v>
      </c>
      <c r="U67">
        <v>59.789703653047553</v>
      </c>
      <c r="V67">
        <v>8.7620628812030077</v>
      </c>
      <c r="W67">
        <v>19.612866013428828</v>
      </c>
      <c r="X67">
        <v>62.367070686653499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0.8136377817614967</v>
      </c>
      <c r="AF67">
        <v>5.9214336227180535</v>
      </c>
      <c r="AG67">
        <v>29.289872488800007</v>
      </c>
      <c r="AH67">
        <v>0</v>
      </c>
      <c r="AI67">
        <v>0</v>
      </c>
      <c r="AJ67">
        <v>0</v>
      </c>
      <c r="AK67">
        <v>23.071789232151303</v>
      </c>
      <c r="AL67">
        <v>1.8358517365748706</v>
      </c>
      <c r="AM67">
        <v>0</v>
      </c>
      <c r="AN67">
        <v>0</v>
      </c>
      <c r="AO67">
        <v>0</v>
      </c>
      <c r="AP67">
        <v>0</v>
      </c>
      <c r="AQ67">
        <v>28.374800849999996</v>
      </c>
      <c r="AR67">
        <v>0.93352956784420238</v>
      </c>
      <c r="AS67">
        <v>1.9904641394588165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793.91277941809187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413.92072552895326</v>
      </c>
      <c r="L68">
        <v>6.0498681573926865</v>
      </c>
      <c r="M68">
        <v>61.389445438121051</v>
      </c>
      <c r="N68">
        <v>49.943129485488129</v>
      </c>
      <c r="O68">
        <v>35.268552934475807</v>
      </c>
      <c r="P68">
        <v>23.890104342129209</v>
      </c>
      <c r="Q68">
        <v>4.6108631676190477</v>
      </c>
      <c r="R68">
        <v>17.517388031085485</v>
      </c>
      <c r="S68">
        <v>11.223326866225166</v>
      </c>
      <c r="T68">
        <v>0</v>
      </c>
      <c r="U68">
        <v>59.789703653047553</v>
      </c>
      <c r="V68">
        <v>8.7620628812030077</v>
      </c>
      <c r="W68">
        <v>19.612866013428828</v>
      </c>
      <c r="X68">
        <v>62.367070686653499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0.8136377817614967</v>
      </c>
      <c r="AF68">
        <v>5.9214336227180535</v>
      </c>
      <c r="AG68">
        <v>29.289872488800007</v>
      </c>
      <c r="AH68">
        <v>0</v>
      </c>
      <c r="AI68">
        <v>0</v>
      </c>
      <c r="AJ68">
        <v>0</v>
      </c>
      <c r="AK68">
        <v>23.071789232151303</v>
      </c>
      <c r="AL68">
        <v>1.8358517365748706</v>
      </c>
      <c r="AM68">
        <v>0</v>
      </c>
      <c r="AN68">
        <v>0</v>
      </c>
      <c r="AO68">
        <v>0</v>
      </c>
      <c r="AP68">
        <v>0</v>
      </c>
      <c r="AQ68">
        <v>28.374800849999996</v>
      </c>
      <c r="AR68">
        <v>0.93352956784420238</v>
      </c>
      <c r="AS68">
        <v>1.9904641394588165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866.57648660513166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487.36405297151873</v>
      </c>
      <c r="L69">
        <v>6.0498996261015421</v>
      </c>
      <c r="M69">
        <v>61.389445438121051</v>
      </c>
      <c r="N69">
        <v>49.943129485488129</v>
      </c>
      <c r="O69">
        <v>35.268552934475807</v>
      </c>
      <c r="P69">
        <v>23.890104342129209</v>
      </c>
      <c r="Q69">
        <v>4.6108631676190477</v>
      </c>
      <c r="R69">
        <v>17.917677118353346</v>
      </c>
      <c r="S69">
        <v>11.156973931523023</v>
      </c>
      <c r="T69">
        <v>0</v>
      </c>
      <c r="U69">
        <v>59.789703653047553</v>
      </c>
      <c r="V69">
        <v>8.7620628812030077</v>
      </c>
      <c r="W69">
        <v>19.612866013428828</v>
      </c>
      <c r="X69">
        <v>62.367070686653499</v>
      </c>
      <c r="Y69">
        <v>0</v>
      </c>
      <c r="Z69">
        <v>0</v>
      </c>
      <c r="AA69">
        <v>0</v>
      </c>
      <c r="AB69">
        <v>1.4087648804201047</v>
      </c>
      <c r="AC69">
        <v>0</v>
      </c>
      <c r="AD69">
        <v>0</v>
      </c>
      <c r="AE69">
        <v>6.9669080128604843</v>
      </c>
      <c r="AF69">
        <v>5.9214336227180535</v>
      </c>
      <c r="AG69">
        <v>29.289872488800007</v>
      </c>
      <c r="AH69">
        <v>9.8890052730728595</v>
      </c>
      <c r="AI69">
        <v>0</v>
      </c>
      <c r="AJ69">
        <v>0</v>
      </c>
      <c r="AK69">
        <v>23.071789232151303</v>
      </c>
      <c r="AL69">
        <v>1.8358517365748706</v>
      </c>
      <c r="AM69">
        <v>0</v>
      </c>
      <c r="AN69">
        <v>0</v>
      </c>
      <c r="AO69">
        <v>0</v>
      </c>
      <c r="AP69">
        <v>5.4155841673570834E-2</v>
      </c>
      <c r="AQ69">
        <v>28.374800849999996</v>
      </c>
      <c r="AR69">
        <v>1.6803528707427529</v>
      </c>
      <c r="AS69">
        <v>1.9904641394588165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958.60580119813585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487.94150450488428</v>
      </c>
      <c r="L70">
        <v>6.04999507801503</v>
      </c>
      <c r="M70">
        <v>61.389445438121051</v>
      </c>
      <c r="N70">
        <v>49.943129485488129</v>
      </c>
      <c r="O70">
        <v>35.268552934475807</v>
      </c>
      <c r="P70">
        <v>23.890104342129209</v>
      </c>
      <c r="Q70">
        <v>4.6108631676190477</v>
      </c>
      <c r="R70">
        <v>17.917677118353346</v>
      </c>
      <c r="S70">
        <v>11.156973931523023</v>
      </c>
      <c r="T70">
        <v>0</v>
      </c>
      <c r="U70">
        <v>59.789703653047553</v>
      </c>
      <c r="V70">
        <v>8.7620628812030077</v>
      </c>
      <c r="W70">
        <v>19.612866013428828</v>
      </c>
      <c r="X70">
        <v>62.367070686653499</v>
      </c>
      <c r="Y70">
        <v>0</v>
      </c>
      <c r="Z70">
        <v>0</v>
      </c>
      <c r="AA70">
        <v>0</v>
      </c>
      <c r="AB70">
        <v>5.5674398930232538</v>
      </c>
      <c r="AC70">
        <v>0</v>
      </c>
      <c r="AD70">
        <v>0</v>
      </c>
      <c r="AE70">
        <v>6.9669080128604843</v>
      </c>
      <c r="AF70">
        <v>5.9214336227180535</v>
      </c>
      <c r="AG70">
        <v>29.289872488800007</v>
      </c>
      <c r="AH70">
        <v>18.61695339624076</v>
      </c>
      <c r="AI70">
        <v>0</v>
      </c>
      <c r="AJ70">
        <v>0</v>
      </c>
      <c r="AK70">
        <v>23.071789232151303</v>
      </c>
      <c r="AL70">
        <v>1.8358517365748706</v>
      </c>
      <c r="AM70">
        <v>0</v>
      </c>
      <c r="AN70">
        <v>0</v>
      </c>
      <c r="AO70">
        <v>0</v>
      </c>
      <c r="AP70">
        <v>5.4155841673570834E-2</v>
      </c>
      <c r="AQ70">
        <v>28.374800849999996</v>
      </c>
      <c r="AR70">
        <v>1.6803528707427529</v>
      </c>
      <c r="AS70">
        <v>1.9904641394588165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972.06997131918592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487.94520562832724</v>
      </c>
      <c r="L71">
        <v>6.0499961172611236</v>
      </c>
      <c r="M71">
        <v>61.389445438121051</v>
      </c>
      <c r="N71">
        <v>49.943129485488129</v>
      </c>
      <c r="O71">
        <v>35.268552934475807</v>
      </c>
      <c r="P71">
        <v>23.890104342129209</v>
      </c>
      <c r="Q71">
        <v>4.6108631676190477</v>
      </c>
      <c r="R71">
        <v>17.917677118353346</v>
      </c>
      <c r="S71">
        <v>11.156973931523023</v>
      </c>
      <c r="T71">
        <v>0</v>
      </c>
      <c r="U71">
        <v>59.789703653047553</v>
      </c>
      <c r="V71">
        <v>8.7620628812030077</v>
      </c>
      <c r="W71">
        <v>19.612866013428828</v>
      </c>
      <c r="X71">
        <v>62.367070686653499</v>
      </c>
      <c r="Y71">
        <v>0</v>
      </c>
      <c r="Z71">
        <v>0</v>
      </c>
      <c r="AA71">
        <v>4.5427017443037983</v>
      </c>
      <c r="AB71">
        <v>5.5674398930232538</v>
      </c>
      <c r="AC71">
        <v>0</v>
      </c>
      <c r="AD71">
        <v>0</v>
      </c>
      <c r="AE71">
        <v>6.9669080128604843</v>
      </c>
      <c r="AF71">
        <v>11.842867938640975</v>
      </c>
      <c r="AG71">
        <v>29.289872488800007</v>
      </c>
      <c r="AH71">
        <v>29.62697989583949</v>
      </c>
      <c r="AI71">
        <v>0</v>
      </c>
      <c r="AJ71">
        <v>0</v>
      </c>
      <c r="AK71">
        <v>23.071789232151303</v>
      </c>
      <c r="AL71">
        <v>9.1792571907917377</v>
      </c>
      <c r="AM71">
        <v>0</v>
      </c>
      <c r="AN71">
        <v>0</v>
      </c>
      <c r="AO71">
        <v>0</v>
      </c>
      <c r="AP71">
        <v>5.4155841673570834E-2</v>
      </c>
      <c r="AQ71">
        <v>28.374800849999996</v>
      </c>
      <c r="AR71">
        <v>3.4073826371376801</v>
      </c>
      <c r="AS71">
        <v>1.9904641394588165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1002.6182712623121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487.94520562832724</v>
      </c>
      <c r="L72">
        <v>6.0499961172611236</v>
      </c>
      <c r="M72">
        <v>61.389445438121051</v>
      </c>
      <c r="N72">
        <v>49.943129485488129</v>
      </c>
      <c r="O72">
        <v>35.268552934475807</v>
      </c>
      <c r="P72">
        <v>23.890104342129209</v>
      </c>
      <c r="Q72">
        <v>4.6108631676190477</v>
      </c>
      <c r="R72">
        <v>17.917677118353346</v>
      </c>
      <c r="S72">
        <v>11.156973931523023</v>
      </c>
      <c r="T72">
        <v>0</v>
      </c>
      <c r="U72">
        <v>59.789703653047553</v>
      </c>
      <c r="V72">
        <v>8.7620628812030077</v>
      </c>
      <c r="W72">
        <v>19.612866013428828</v>
      </c>
      <c r="X72">
        <v>62.367070686653499</v>
      </c>
      <c r="Y72">
        <v>0</v>
      </c>
      <c r="Z72">
        <v>0.46503205999999986</v>
      </c>
      <c r="AA72">
        <v>6.6804440000000014</v>
      </c>
      <c r="AB72">
        <v>5.5674398930232538</v>
      </c>
      <c r="AC72">
        <v>0</v>
      </c>
      <c r="AD72">
        <v>3.630253423921272</v>
      </c>
      <c r="AE72">
        <v>6.9669080128604843</v>
      </c>
      <c r="AF72">
        <v>17.76430156135903</v>
      </c>
      <c r="AG72">
        <v>29.289872488800007</v>
      </c>
      <c r="AH72">
        <v>39.556021531488909</v>
      </c>
      <c r="AI72">
        <v>0</v>
      </c>
      <c r="AJ72">
        <v>0</v>
      </c>
      <c r="AK72">
        <v>23.071789232151303</v>
      </c>
      <c r="AL72">
        <v>9.1792571907917377</v>
      </c>
      <c r="AM72">
        <v>2.231483756789197</v>
      </c>
      <c r="AN72">
        <v>0</v>
      </c>
      <c r="AO72">
        <v>0</v>
      </c>
      <c r="AP72">
        <v>5.4155841673570834E-2</v>
      </c>
      <c r="AQ72">
        <v>28.374800849999996</v>
      </c>
      <c r="AR72">
        <v>3.4073826371376801</v>
      </c>
      <c r="AS72">
        <v>1.9904641394588165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1026.9332580170862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487.94520562832724</v>
      </c>
      <c r="L73">
        <v>6.0499961172611236</v>
      </c>
      <c r="M73">
        <v>61.389445438121051</v>
      </c>
      <c r="N73">
        <v>49.943129485488129</v>
      </c>
      <c r="O73">
        <v>35.268552934475807</v>
      </c>
      <c r="P73">
        <v>23.890104342129209</v>
      </c>
      <c r="Q73">
        <v>4.6108631676190477</v>
      </c>
      <c r="R73">
        <v>17.917677118353346</v>
      </c>
      <c r="S73">
        <v>11.156973931523023</v>
      </c>
      <c r="T73">
        <v>0</v>
      </c>
      <c r="U73">
        <v>59.789703653047553</v>
      </c>
      <c r="V73">
        <v>8.7620628812030077</v>
      </c>
      <c r="W73">
        <v>19.612866013428828</v>
      </c>
      <c r="X73">
        <v>62.367070686653499</v>
      </c>
      <c r="Y73">
        <v>0</v>
      </c>
      <c r="Z73">
        <v>8.2701300496363608</v>
      </c>
      <c r="AA73">
        <v>17.820752498734183</v>
      </c>
      <c r="AB73">
        <v>11.134879346886718</v>
      </c>
      <c r="AC73">
        <v>0</v>
      </c>
      <c r="AD73">
        <v>7.7073069651778958</v>
      </c>
      <c r="AE73">
        <v>13.933816025720969</v>
      </c>
      <c r="AF73">
        <v>23.68573587728195</v>
      </c>
      <c r="AG73">
        <v>29.289872488800007</v>
      </c>
      <c r="AH73">
        <v>39.556021531488909</v>
      </c>
      <c r="AI73">
        <v>0</v>
      </c>
      <c r="AJ73">
        <v>0</v>
      </c>
      <c r="AK73">
        <v>23.071789232151303</v>
      </c>
      <c r="AL73">
        <v>40.054941418416519</v>
      </c>
      <c r="AM73">
        <v>4.4629679527381851</v>
      </c>
      <c r="AN73">
        <v>0</v>
      </c>
      <c r="AO73">
        <v>0</v>
      </c>
      <c r="AP73">
        <v>5.4155841673570834E-2</v>
      </c>
      <c r="AQ73">
        <v>28.374800849999996</v>
      </c>
      <c r="AR73">
        <v>1.8203826792572457</v>
      </c>
      <c r="AS73">
        <v>1.9904641394588165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1099.931668295053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487.94520562832724</v>
      </c>
      <c r="L74">
        <v>6.0499961172611236</v>
      </c>
      <c r="M74">
        <v>61.389445438121051</v>
      </c>
      <c r="N74">
        <v>49.943129485488129</v>
      </c>
      <c r="O74">
        <v>35.268552934475807</v>
      </c>
      <c r="P74">
        <v>23.890104342129209</v>
      </c>
      <c r="Q74">
        <v>4.6108631676190477</v>
      </c>
      <c r="R74">
        <v>17.917677118353346</v>
      </c>
      <c r="S74">
        <v>11.156973931523023</v>
      </c>
      <c r="T74">
        <v>0</v>
      </c>
      <c r="U74">
        <v>59.789703653047553</v>
      </c>
      <c r="V74">
        <v>8.7620628812030077</v>
      </c>
      <c r="W74">
        <v>19.612866013428828</v>
      </c>
      <c r="X74">
        <v>62.367070686653499</v>
      </c>
      <c r="Y74">
        <v>0</v>
      </c>
      <c r="Z74">
        <v>8.2701300496363608</v>
      </c>
      <c r="AA74">
        <v>17.820752498734183</v>
      </c>
      <c r="AB74">
        <v>11.134879346886718</v>
      </c>
      <c r="AC74">
        <v>0</v>
      </c>
      <c r="AD74">
        <v>11.170010400000002</v>
      </c>
      <c r="AE74">
        <v>13.933816025720969</v>
      </c>
      <c r="AF74">
        <v>23.68573587728195</v>
      </c>
      <c r="AG74">
        <v>29.289872488800007</v>
      </c>
      <c r="AH74">
        <v>39.556021531488909</v>
      </c>
      <c r="AI74">
        <v>0</v>
      </c>
      <c r="AJ74">
        <v>0</v>
      </c>
      <c r="AK74">
        <v>23.071789232151303</v>
      </c>
      <c r="AL74">
        <v>40.054941418416519</v>
      </c>
      <c r="AM74">
        <v>6.6809277837959486</v>
      </c>
      <c r="AN74">
        <v>0</v>
      </c>
      <c r="AO74">
        <v>0</v>
      </c>
      <c r="AP74">
        <v>5.4155841673570834E-2</v>
      </c>
      <c r="AQ74">
        <v>28.374800849999996</v>
      </c>
      <c r="AR74">
        <v>1.8203826792572457</v>
      </c>
      <c r="AS74">
        <v>1.9904641394588165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1105.6123315609332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487.94520562832724</v>
      </c>
      <c r="L75">
        <v>6.0499961172611236</v>
      </c>
      <c r="M75">
        <v>61.389445438121051</v>
      </c>
      <c r="N75">
        <v>49.943129485488129</v>
      </c>
      <c r="O75">
        <v>35.268552934475807</v>
      </c>
      <c r="P75">
        <v>23.890104342129209</v>
      </c>
      <c r="Q75">
        <v>4.6108631676190477</v>
      </c>
      <c r="R75">
        <v>17.917677118353346</v>
      </c>
      <c r="S75">
        <v>11.156973931523023</v>
      </c>
      <c r="T75">
        <v>0</v>
      </c>
      <c r="U75">
        <v>59.789703653047553</v>
      </c>
      <c r="V75">
        <v>8.7620628812030077</v>
      </c>
      <c r="W75">
        <v>19.612866013428828</v>
      </c>
      <c r="X75">
        <v>62.367070686653499</v>
      </c>
      <c r="Y75">
        <v>0</v>
      </c>
      <c r="Z75">
        <v>6.4481346493636345</v>
      </c>
      <c r="AA75">
        <v>17.820752498734183</v>
      </c>
      <c r="AB75">
        <v>11.134879346886718</v>
      </c>
      <c r="AC75">
        <v>0</v>
      </c>
      <c r="AD75">
        <v>11.170010400000002</v>
      </c>
      <c r="AE75">
        <v>13.933816025720969</v>
      </c>
      <c r="AF75">
        <v>23.68573587728195</v>
      </c>
      <c r="AG75">
        <v>29.289872488800007</v>
      </c>
      <c r="AH75">
        <v>39.556021531488909</v>
      </c>
      <c r="AI75">
        <v>0</v>
      </c>
      <c r="AJ75">
        <v>0</v>
      </c>
      <c r="AK75">
        <v>23.071789232151303</v>
      </c>
      <c r="AL75">
        <v>40.054941418416519</v>
      </c>
      <c r="AM75">
        <v>6.6809277837959486</v>
      </c>
      <c r="AN75">
        <v>0</v>
      </c>
      <c r="AO75">
        <v>0</v>
      </c>
      <c r="AP75">
        <v>5.4155841673570834E-2</v>
      </c>
      <c r="AQ75">
        <v>28.374800849999996</v>
      </c>
      <c r="AR75">
        <v>5.6011769678442009</v>
      </c>
      <c r="AS75">
        <v>1.9904641394588165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1107.5711304492474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487.94520562832724</v>
      </c>
      <c r="L76">
        <v>6.0499961172611236</v>
      </c>
      <c r="M76">
        <v>61.389445438121051</v>
      </c>
      <c r="N76">
        <v>49.943129485488129</v>
      </c>
      <c r="O76">
        <v>35.268552934475807</v>
      </c>
      <c r="P76">
        <v>23.890104342129209</v>
      </c>
      <c r="Q76">
        <v>4.6108631676190477</v>
      </c>
      <c r="R76">
        <v>17.917677118353346</v>
      </c>
      <c r="S76">
        <v>11.156973931523023</v>
      </c>
      <c r="T76">
        <v>0</v>
      </c>
      <c r="U76">
        <v>59.789703653047553</v>
      </c>
      <c r="V76">
        <v>8.7620628812030077</v>
      </c>
      <c r="W76">
        <v>19.612866013428828</v>
      </c>
      <c r="X76">
        <v>62.367070686653499</v>
      </c>
      <c r="Y76">
        <v>0</v>
      </c>
      <c r="Z76">
        <v>6.4481346493636345</v>
      </c>
      <c r="AA76">
        <v>17.820752498734183</v>
      </c>
      <c r="AB76">
        <v>11.134879346886718</v>
      </c>
      <c r="AC76">
        <v>0</v>
      </c>
      <c r="AD76">
        <v>11.170010400000002</v>
      </c>
      <c r="AE76">
        <v>13.933816025720969</v>
      </c>
      <c r="AF76">
        <v>23.68573587728195</v>
      </c>
      <c r="AG76">
        <v>29.289872488800007</v>
      </c>
      <c r="AH76">
        <v>39.556021531488909</v>
      </c>
      <c r="AI76">
        <v>0</v>
      </c>
      <c r="AJ76">
        <v>0</v>
      </c>
      <c r="AK76">
        <v>23.071789232151303</v>
      </c>
      <c r="AL76">
        <v>40.054941418416519</v>
      </c>
      <c r="AM76">
        <v>6.6809277837959486</v>
      </c>
      <c r="AN76">
        <v>0</v>
      </c>
      <c r="AO76">
        <v>0</v>
      </c>
      <c r="AP76">
        <v>5.4155841673570834E-2</v>
      </c>
      <c r="AQ76">
        <v>28.374800849999996</v>
      </c>
      <c r="AR76">
        <v>5.6011769678442009</v>
      </c>
      <c r="AS76">
        <v>1.9904641394588165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1107.5711304492474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487.94520562832724</v>
      </c>
      <c r="L77">
        <v>6.0499961172611236</v>
      </c>
      <c r="M77">
        <v>61.389445438121051</v>
      </c>
      <c r="N77">
        <v>49.943129485488129</v>
      </c>
      <c r="O77">
        <v>35.268552934475807</v>
      </c>
      <c r="P77">
        <v>23.890104342129209</v>
      </c>
      <c r="Q77">
        <v>4.6108631676190477</v>
      </c>
      <c r="R77">
        <v>17.917677118353346</v>
      </c>
      <c r="S77">
        <v>11.156973931523023</v>
      </c>
      <c r="T77">
        <v>0</v>
      </c>
      <c r="U77">
        <v>59.789703653047553</v>
      </c>
      <c r="V77">
        <v>8.7620628812030077</v>
      </c>
      <c r="W77">
        <v>19.612866013428828</v>
      </c>
      <c r="X77">
        <v>62.367070686653499</v>
      </c>
      <c r="Y77">
        <v>0</v>
      </c>
      <c r="Z77">
        <v>5.5134200330909069</v>
      </c>
      <c r="AA77">
        <v>11.880501665822788</v>
      </c>
      <c r="AB77">
        <v>11.134879346886718</v>
      </c>
      <c r="AC77">
        <v>0</v>
      </c>
      <c r="AD77">
        <v>11.170010400000002</v>
      </c>
      <c r="AE77">
        <v>13.933816025720969</v>
      </c>
      <c r="AF77">
        <v>23.68573587728195</v>
      </c>
      <c r="AG77">
        <v>29.289872488800007</v>
      </c>
      <c r="AH77">
        <v>39.556021531488909</v>
      </c>
      <c r="AI77">
        <v>0</v>
      </c>
      <c r="AJ77">
        <v>0</v>
      </c>
      <c r="AK77">
        <v>23.071789232151303</v>
      </c>
      <c r="AL77">
        <v>40.054941418416519</v>
      </c>
      <c r="AM77">
        <v>6.6809277837959486</v>
      </c>
      <c r="AN77">
        <v>0</v>
      </c>
      <c r="AO77">
        <v>0</v>
      </c>
      <c r="AP77">
        <v>0.37909089171499583</v>
      </c>
      <c r="AQ77">
        <v>28.374800849999996</v>
      </c>
      <c r="AR77">
        <v>17.737060032155792</v>
      </c>
      <c r="AS77">
        <v>1.9904641394588165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1113.1569831144163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487.94520562832724</v>
      </c>
      <c r="L78">
        <v>6.0499961172611236</v>
      </c>
      <c r="M78">
        <v>61.389445438121051</v>
      </c>
      <c r="N78">
        <v>49.943129485488129</v>
      </c>
      <c r="O78">
        <v>35.268552934475807</v>
      </c>
      <c r="P78">
        <v>23.890104342129209</v>
      </c>
      <c r="Q78">
        <v>4.6108631676190477</v>
      </c>
      <c r="R78">
        <v>17.917677118353346</v>
      </c>
      <c r="S78">
        <v>11.156973931523023</v>
      </c>
      <c r="T78">
        <v>0</v>
      </c>
      <c r="U78">
        <v>59.789703653047553</v>
      </c>
      <c r="V78">
        <v>8.7620628812030077</v>
      </c>
      <c r="W78">
        <v>19.612866013428828</v>
      </c>
      <c r="X78">
        <v>62.367070686653499</v>
      </c>
      <c r="Y78">
        <v>0</v>
      </c>
      <c r="Z78">
        <v>5.5134200330909069</v>
      </c>
      <c r="AA78">
        <v>11.880501665822788</v>
      </c>
      <c r="AB78">
        <v>11.134879346886718</v>
      </c>
      <c r="AC78">
        <v>0</v>
      </c>
      <c r="AD78">
        <v>7.2605068478425441</v>
      </c>
      <c r="AE78">
        <v>13.933816025720969</v>
      </c>
      <c r="AF78">
        <v>23.68573587728195</v>
      </c>
      <c r="AG78">
        <v>29.289872488800007</v>
      </c>
      <c r="AH78">
        <v>39.556021531488909</v>
      </c>
      <c r="AI78">
        <v>0</v>
      </c>
      <c r="AJ78">
        <v>0</v>
      </c>
      <c r="AK78">
        <v>23.071789232151303</v>
      </c>
      <c r="AL78">
        <v>40.054941418416519</v>
      </c>
      <c r="AM78">
        <v>5.3955703176294074</v>
      </c>
      <c r="AN78">
        <v>0</v>
      </c>
      <c r="AO78">
        <v>0</v>
      </c>
      <c r="AP78">
        <v>0.37909089171499583</v>
      </c>
      <c r="AQ78">
        <v>28.374800849999996</v>
      </c>
      <c r="AR78">
        <v>17.737060032155792</v>
      </c>
      <c r="AS78">
        <v>1.9904641394588165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1107.9621220960921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487.94520562832724</v>
      </c>
      <c r="L79">
        <v>6.0499961172611236</v>
      </c>
      <c r="M79">
        <v>61.389445438121051</v>
      </c>
      <c r="N79">
        <v>49.943129485488129</v>
      </c>
      <c r="O79">
        <v>35.268552934475807</v>
      </c>
      <c r="P79">
        <v>23.890104342129209</v>
      </c>
      <c r="Q79">
        <v>4.6108631676190477</v>
      </c>
      <c r="R79">
        <v>17.917677118353346</v>
      </c>
      <c r="S79">
        <v>11.156973931523023</v>
      </c>
      <c r="T79">
        <v>0</v>
      </c>
      <c r="U79">
        <v>59.789703653047553</v>
      </c>
      <c r="V79">
        <v>8.7620628812030077</v>
      </c>
      <c r="W79">
        <v>19.612866013428828</v>
      </c>
      <c r="X79">
        <v>62.367070686653499</v>
      </c>
      <c r="Y79">
        <v>0</v>
      </c>
      <c r="Z79">
        <v>0</v>
      </c>
      <c r="AA79">
        <v>4.008266400000001</v>
      </c>
      <c r="AB79">
        <v>11.134879346886718</v>
      </c>
      <c r="AC79">
        <v>0</v>
      </c>
      <c r="AD79">
        <v>3.630253423921272</v>
      </c>
      <c r="AE79">
        <v>6.9669080128604843</v>
      </c>
      <c r="AF79">
        <v>13.158742000000004</v>
      </c>
      <c r="AG79">
        <v>29.289872488800007</v>
      </c>
      <c r="AH79">
        <v>29.667016258416048</v>
      </c>
      <c r="AI79">
        <v>0</v>
      </c>
      <c r="AJ79">
        <v>0</v>
      </c>
      <c r="AK79">
        <v>23.071789232151303</v>
      </c>
      <c r="AL79">
        <v>9.1792571907917377</v>
      </c>
      <c r="AM79">
        <v>2.231483756789197</v>
      </c>
      <c r="AN79">
        <v>0</v>
      </c>
      <c r="AO79">
        <v>0</v>
      </c>
      <c r="AP79">
        <v>0.37909089171499583</v>
      </c>
      <c r="AQ79">
        <v>28.374800849999996</v>
      </c>
      <c r="AR79">
        <v>2.3338236999999991</v>
      </c>
      <c r="AS79">
        <v>7.051930570918822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1019.1817655208816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487.94520562832724</v>
      </c>
      <c r="L80">
        <v>6.0499961172611236</v>
      </c>
      <c r="M80">
        <v>61.389445438121051</v>
      </c>
      <c r="N80">
        <v>49.943129485488129</v>
      </c>
      <c r="O80">
        <v>35.268552934475807</v>
      </c>
      <c r="P80">
        <v>23.890104342129209</v>
      </c>
      <c r="Q80">
        <v>4.6108631676190477</v>
      </c>
      <c r="R80">
        <v>17.917677118353346</v>
      </c>
      <c r="S80">
        <v>11.156973931523023</v>
      </c>
      <c r="T80">
        <v>0</v>
      </c>
      <c r="U80">
        <v>59.789703653047553</v>
      </c>
      <c r="V80">
        <v>8.7620628812030077</v>
      </c>
      <c r="W80">
        <v>19.612866013428828</v>
      </c>
      <c r="X80">
        <v>62.367070686653499</v>
      </c>
      <c r="Y80">
        <v>0</v>
      </c>
      <c r="Z80">
        <v>0</v>
      </c>
      <c r="AA80">
        <v>0</v>
      </c>
      <c r="AB80">
        <v>5.5674398930232538</v>
      </c>
      <c r="AC80">
        <v>0</v>
      </c>
      <c r="AD80">
        <v>0</v>
      </c>
      <c r="AE80">
        <v>6.9669080128604843</v>
      </c>
      <c r="AF80">
        <v>5.9214336227180535</v>
      </c>
      <c r="AG80">
        <v>29.289872488800007</v>
      </c>
      <c r="AH80">
        <v>16.014583679999998</v>
      </c>
      <c r="AI80">
        <v>0</v>
      </c>
      <c r="AJ80">
        <v>0</v>
      </c>
      <c r="AK80">
        <v>23.071789232151303</v>
      </c>
      <c r="AL80">
        <v>1.6689555815834765</v>
      </c>
      <c r="AM80">
        <v>0</v>
      </c>
      <c r="AN80">
        <v>0</v>
      </c>
      <c r="AO80">
        <v>0</v>
      </c>
      <c r="AP80">
        <v>0.37909089171499583</v>
      </c>
      <c r="AQ80">
        <v>28.374800849999996</v>
      </c>
      <c r="AR80">
        <v>1.4002941321557965</v>
      </c>
      <c r="AS80">
        <v>7.051930570918822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974.41075035355709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487.94520562832724</v>
      </c>
      <c r="L81">
        <v>6.0499961172611236</v>
      </c>
      <c r="M81">
        <v>61.389445438121051</v>
      </c>
      <c r="N81">
        <v>49.943129485488129</v>
      </c>
      <c r="O81">
        <v>35.268552934475807</v>
      </c>
      <c r="P81">
        <v>23.890104342129209</v>
      </c>
      <c r="Q81">
        <v>4.6108631676190477</v>
      </c>
      <c r="R81">
        <v>17.917677118353346</v>
      </c>
      <c r="S81">
        <v>11.156973931523023</v>
      </c>
      <c r="T81">
        <v>0</v>
      </c>
      <c r="U81">
        <v>59.789703653047553</v>
      </c>
      <c r="V81">
        <v>8.7620628812030077</v>
      </c>
      <c r="W81">
        <v>19.612866013428828</v>
      </c>
      <c r="X81">
        <v>62.367070686653499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6.9669080128604843</v>
      </c>
      <c r="AF81">
        <v>5.9214336227180535</v>
      </c>
      <c r="AG81">
        <v>29.289872488800007</v>
      </c>
      <c r="AH81">
        <v>8.0072918399999988</v>
      </c>
      <c r="AI81">
        <v>0</v>
      </c>
      <c r="AJ81">
        <v>0</v>
      </c>
      <c r="AK81">
        <v>23.071789232151303</v>
      </c>
      <c r="AL81">
        <v>1.6689555815834765</v>
      </c>
      <c r="AM81">
        <v>0</v>
      </c>
      <c r="AN81">
        <v>0</v>
      </c>
      <c r="AO81">
        <v>0</v>
      </c>
      <c r="AP81">
        <v>0.37909089171499583</v>
      </c>
      <c r="AQ81">
        <v>28.374800849999996</v>
      </c>
      <c r="AR81">
        <v>1.4002941321557965</v>
      </c>
      <c r="AS81">
        <v>1.9904641394588165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955.77455218907392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487.94520562832724</v>
      </c>
      <c r="L82">
        <v>6.0499961172611236</v>
      </c>
      <c r="M82">
        <v>61.389445438121051</v>
      </c>
      <c r="N82">
        <v>49.943129485488129</v>
      </c>
      <c r="O82">
        <v>35.268552934475807</v>
      </c>
      <c r="P82">
        <v>23.890104342129209</v>
      </c>
      <c r="Q82">
        <v>4.6108631676190477</v>
      </c>
      <c r="R82">
        <v>17.917677118353346</v>
      </c>
      <c r="S82">
        <v>11.156973931523023</v>
      </c>
      <c r="T82">
        <v>0</v>
      </c>
      <c r="U82">
        <v>59.789703653047553</v>
      </c>
      <c r="V82">
        <v>8.7620628812030077</v>
      </c>
      <c r="W82">
        <v>19.612866013428828</v>
      </c>
      <c r="X82">
        <v>62.367070686653499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6.9669080128604843</v>
      </c>
      <c r="AF82">
        <v>5.9214336227180535</v>
      </c>
      <c r="AG82">
        <v>29.289872488800007</v>
      </c>
      <c r="AH82">
        <v>0</v>
      </c>
      <c r="AI82">
        <v>0</v>
      </c>
      <c r="AJ82">
        <v>0</v>
      </c>
      <c r="AK82">
        <v>23.071789232151303</v>
      </c>
      <c r="AL82">
        <v>1.6689555815834765</v>
      </c>
      <c r="AM82">
        <v>0</v>
      </c>
      <c r="AN82">
        <v>0</v>
      </c>
      <c r="AO82">
        <v>0</v>
      </c>
      <c r="AP82">
        <v>0.37909089171499583</v>
      </c>
      <c r="AQ82">
        <v>18.916533900000001</v>
      </c>
      <c r="AR82">
        <v>1.4002941321557965</v>
      </c>
      <c r="AS82">
        <v>1.9904641394588165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938.30899339907387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487.94520562832724</v>
      </c>
      <c r="L83">
        <v>6.0499961172611236</v>
      </c>
      <c r="M83">
        <v>61.389445438121051</v>
      </c>
      <c r="N83">
        <v>49.943129485488129</v>
      </c>
      <c r="O83">
        <v>35.268552934475807</v>
      </c>
      <c r="P83">
        <v>23.890104342129209</v>
      </c>
      <c r="Q83">
        <v>4.6108631676190477</v>
      </c>
      <c r="R83">
        <v>17.917677118353346</v>
      </c>
      <c r="S83">
        <v>11.156973931523023</v>
      </c>
      <c r="T83">
        <v>0</v>
      </c>
      <c r="U83">
        <v>59.789703653047553</v>
      </c>
      <c r="V83">
        <v>8.7620628812030077</v>
      </c>
      <c r="W83">
        <v>19.612866013428828</v>
      </c>
      <c r="X83">
        <v>62.367070686653499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6.9669080128604843</v>
      </c>
      <c r="AF83">
        <v>0</v>
      </c>
      <c r="AG83">
        <v>29.289872488800007</v>
      </c>
      <c r="AH83">
        <v>0</v>
      </c>
      <c r="AI83">
        <v>0</v>
      </c>
      <c r="AJ83">
        <v>0</v>
      </c>
      <c r="AK83">
        <v>23.071789232151303</v>
      </c>
      <c r="AL83">
        <v>1.6689555815834765</v>
      </c>
      <c r="AM83">
        <v>0</v>
      </c>
      <c r="AN83">
        <v>0</v>
      </c>
      <c r="AO83">
        <v>0</v>
      </c>
      <c r="AP83">
        <v>0.37909089171499583</v>
      </c>
      <c r="AQ83">
        <v>18.916533900000001</v>
      </c>
      <c r="AR83">
        <v>1.4002941321557965</v>
      </c>
      <c r="AS83">
        <v>1.9904641394588165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932.38755977635583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487.94520562832724</v>
      </c>
      <c r="L84">
        <v>6.0499961172611236</v>
      </c>
      <c r="M84">
        <v>61.389445438121051</v>
      </c>
      <c r="N84">
        <v>49.943129485488129</v>
      </c>
      <c r="O84">
        <v>35.268552934475807</v>
      </c>
      <c r="P84">
        <v>23.890104342129209</v>
      </c>
      <c r="Q84">
        <v>4.6108631676190477</v>
      </c>
      <c r="R84">
        <v>17.917677118353346</v>
      </c>
      <c r="S84">
        <v>11.156973931523023</v>
      </c>
      <c r="T84">
        <v>0</v>
      </c>
      <c r="U84">
        <v>59.789703653047553</v>
      </c>
      <c r="V84">
        <v>8.7620628812030077</v>
      </c>
      <c r="W84">
        <v>19.612866013428828</v>
      </c>
      <c r="X84">
        <v>62.367070686653499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6.9669080128604843</v>
      </c>
      <c r="AF84">
        <v>0</v>
      </c>
      <c r="AG84">
        <v>29.289872488800007</v>
      </c>
      <c r="AH84">
        <v>0</v>
      </c>
      <c r="AI84">
        <v>0</v>
      </c>
      <c r="AJ84">
        <v>0</v>
      </c>
      <c r="AK84">
        <v>23.071789232151303</v>
      </c>
      <c r="AL84">
        <v>1.6689555815834765</v>
      </c>
      <c r="AM84">
        <v>0</v>
      </c>
      <c r="AN84">
        <v>0</v>
      </c>
      <c r="AO84">
        <v>0</v>
      </c>
      <c r="AP84">
        <v>0.37909089171499583</v>
      </c>
      <c r="AQ84">
        <v>18.916533900000001</v>
      </c>
      <c r="AR84">
        <v>1.4002941321557965</v>
      </c>
      <c r="AS84">
        <v>1.9904641394588165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932.38755977635583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487.94520562832724</v>
      </c>
      <c r="L85">
        <v>6.0499961172611236</v>
      </c>
      <c r="M85">
        <v>61.389445438121051</v>
      </c>
      <c r="N85">
        <v>49.943129485488129</v>
      </c>
      <c r="O85">
        <v>35.268552934475807</v>
      </c>
      <c r="P85">
        <v>23.890104342129209</v>
      </c>
      <c r="Q85">
        <v>4.6108631676190477</v>
      </c>
      <c r="R85">
        <v>17.917677118353346</v>
      </c>
      <c r="S85">
        <v>11.156973931523023</v>
      </c>
      <c r="T85">
        <v>0</v>
      </c>
      <c r="U85">
        <v>59.789703653047553</v>
      </c>
      <c r="V85">
        <v>8.7620628812030077</v>
      </c>
      <c r="W85">
        <v>19.612866013428828</v>
      </c>
      <c r="X85">
        <v>62.367070686653499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6.9669080128604843</v>
      </c>
      <c r="AF85">
        <v>0</v>
      </c>
      <c r="AG85">
        <v>29.289872488800007</v>
      </c>
      <c r="AH85">
        <v>0</v>
      </c>
      <c r="AI85">
        <v>0</v>
      </c>
      <c r="AJ85">
        <v>0</v>
      </c>
      <c r="AK85">
        <v>23.071789232151303</v>
      </c>
      <c r="AL85">
        <v>1.6689555815834765</v>
      </c>
      <c r="AM85">
        <v>0</v>
      </c>
      <c r="AN85">
        <v>0</v>
      </c>
      <c r="AO85">
        <v>0</v>
      </c>
      <c r="AP85">
        <v>0.37909089171499583</v>
      </c>
      <c r="AQ85">
        <v>18.916533900000001</v>
      </c>
      <c r="AR85">
        <v>2.3805001564311583</v>
      </c>
      <c r="AS85">
        <v>1.9904641394588165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933.36776580063122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487.94520562832724</v>
      </c>
      <c r="L86">
        <v>6.0499961172611236</v>
      </c>
      <c r="M86">
        <v>61.389445438121051</v>
      </c>
      <c r="N86">
        <v>49.943129485488129</v>
      </c>
      <c r="O86">
        <v>35.268552934475807</v>
      </c>
      <c r="P86">
        <v>23.890104342129209</v>
      </c>
      <c r="Q86">
        <v>4.6108631676190477</v>
      </c>
      <c r="R86">
        <v>17.917677118353346</v>
      </c>
      <c r="S86">
        <v>11.156973931523023</v>
      </c>
      <c r="T86">
        <v>0</v>
      </c>
      <c r="U86">
        <v>59.789703653047553</v>
      </c>
      <c r="V86">
        <v>8.7620628812030077</v>
      </c>
      <c r="W86">
        <v>19.612866013428828</v>
      </c>
      <c r="X86">
        <v>62.367070686653499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6.9669080128604843</v>
      </c>
      <c r="AF86">
        <v>0</v>
      </c>
      <c r="AG86">
        <v>29.289872488800007</v>
      </c>
      <c r="AH86">
        <v>0</v>
      </c>
      <c r="AI86">
        <v>0</v>
      </c>
      <c r="AJ86">
        <v>0</v>
      </c>
      <c r="AK86">
        <v>23.071789232151303</v>
      </c>
      <c r="AL86">
        <v>1.6689555815834765</v>
      </c>
      <c r="AM86">
        <v>0</v>
      </c>
      <c r="AN86">
        <v>0</v>
      </c>
      <c r="AO86">
        <v>0</v>
      </c>
      <c r="AP86">
        <v>0.37909089171499583</v>
      </c>
      <c r="AQ86">
        <v>18.916533900000001</v>
      </c>
      <c r="AR86">
        <v>17.737060032155792</v>
      </c>
      <c r="AS86">
        <v>1.9904641394588165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948.72432567635587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488.84083200047894</v>
      </c>
      <c r="L87">
        <v>6.0499961172611236</v>
      </c>
      <c r="M87">
        <v>61.389445438121051</v>
      </c>
      <c r="N87">
        <v>49.943129485488129</v>
      </c>
      <c r="O87">
        <v>35.268552934475807</v>
      </c>
      <c r="P87">
        <v>23.890104342129209</v>
      </c>
      <c r="Q87">
        <v>4.6108631676190477</v>
      </c>
      <c r="R87">
        <v>17.917677118353346</v>
      </c>
      <c r="S87">
        <v>11.156973931523023</v>
      </c>
      <c r="T87">
        <v>0</v>
      </c>
      <c r="U87">
        <v>59.789703653047553</v>
      </c>
      <c r="V87">
        <v>8.7620628812030077</v>
      </c>
      <c r="W87">
        <v>19.612866013428828</v>
      </c>
      <c r="X87">
        <v>62.367070686653499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6.9669080128604843</v>
      </c>
      <c r="AF87">
        <v>0</v>
      </c>
      <c r="AG87">
        <v>29.289872488800007</v>
      </c>
      <c r="AH87">
        <v>0</v>
      </c>
      <c r="AI87">
        <v>0</v>
      </c>
      <c r="AJ87">
        <v>0</v>
      </c>
      <c r="AK87">
        <v>23.071789232151303</v>
      </c>
      <c r="AL87">
        <v>1.6689555815834765</v>
      </c>
      <c r="AM87">
        <v>0</v>
      </c>
      <c r="AN87">
        <v>0</v>
      </c>
      <c r="AO87">
        <v>0</v>
      </c>
      <c r="AP87">
        <v>0.37909089171499583</v>
      </c>
      <c r="AQ87">
        <v>9.4582669500000005</v>
      </c>
      <c r="AR87">
        <v>17.737060032155792</v>
      </c>
      <c r="AS87">
        <v>1.9904641394588165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940.16168509850775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487.94526964831283</v>
      </c>
      <c r="L88">
        <v>6.0499961172611236</v>
      </c>
      <c r="M88">
        <v>61.389445438121051</v>
      </c>
      <c r="N88">
        <v>49.943129485488129</v>
      </c>
      <c r="O88">
        <v>35.268552934475807</v>
      </c>
      <c r="P88">
        <v>23.890104342129209</v>
      </c>
      <c r="Q88">
        <v>4.6108631676190477</v>
      </c>
      <c r="R88">
        <v>17.917677118353346</v>
      </c>
      <c r="S88">
        <v>11.156973931523023</v>
      </c>
      <c r="T88">
        <v>0</v>
      </c>
      <c r="U88">
        <v>59.789703653047553</v>
      </c>
      <c r="V88">
        <v>8.7620628812030077</v>
      </c>
      <c r="W88">
        <v>19.612866013428828</v>
      </c>
      <c r="X88">
        <v>62.367070686653499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6.9669080128604843</v>
      </c>
      <c r="AF88">
        <v>0</v>
      </c>
      <c r="AG88">
        <v>29.289872488800007</v>
      </c>
      <c r="AH88">
        <v>0</v>
      </c>
      <c r="AI88">
        <v>0</v>
      </c>
      <c r="AJ88">
        <v>0</v>
      </c>
      <c r="AK88">
        <v>23.071789232151303</v>
      </c>
      <c r="AL88">
        <v>1.6689555815834765</v>
      </c>
      <c r="AM88">
        <v>0</v>
      </c>
      <c r="AN88">
        <v>0</v>
      </c>
      <c r="AO88">
        <v>0</v>
      </c>
      <c r="AP88">
        <v>0.59571469759734874</v>
      </c>
      <c r="AQ88">
        <v>9.4582669500000005</v>
      </c>
      <c r="AR88">
        <v>1.8670591356884048</v>
      </c>
      <c r="AS88">
        <v>1.9904641394588165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923.61274565575661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487.94365856063092</v>
      </c>
      <c r="L89">
        <v>6.0499391524725281</v>
      </c>
      <c r="M89">
        <v>61.389445438121051</v>
      </c>
      <c r="N89">
        <v>49.943129485488129</v>
      </c>
      <c r="O89">
        <v>35.268552934475807</v>
      </c>
      <c r="P89">
        <v>23.890104342129209</v>
      </c>
      <c r="Q89">
        <v>4.6098606608606563</v>
      </c>
      <c r="R89">
        <v>17.917677118353346</v>
      </c>
      <c r="S89">
        <v>11.150540872807017</v>
      </c>
      <c r="T89">
        <v>0</v>
      </c>
      <c r="U89">
        <v>59.789703653047553</v>
      </c>
      <c r="V89">
        <v>8.7620628812030077</v>
      </c>
      <c r="W89">
        <v>19.612866013428828</v>
      </c>
      <c r="X89">
        <v>62.367070686653499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6.9669080128604843</v>
      </c>
      <c r="AF89">
        <v>0</v>
      </c>
      <c r="AG89">
        <v>29.289872488800007</v>
      </c>
      <c r="AH89">
        <v>0</v>
      </c>
      <c r="AI89">
        <v>0</v>
      </c>
      <c r="AJ89">
        <v>0</v>
      </c>
      <c r="AK89">
        <v>23.071789232151303</v>
      </c>
      <c r="AL89">
        <v>1.6689555815834765</v>
      </c>
      <c r="AM89">
        <v>0</v>
      </c>
      <c r="AN89">
        <v>0</v>
      </c>
      <c r="AO89">
        <v>0</v>
      </c>
      <c r="AP89">
        <v>0.59571469759734874</v>
      </c>
      <c r="AQ89">
        <v>9.4582669500000005</v>
      </c>
      <c r="AR89">
        <v>1.8670591356884048</v>
      </c>
      <c r="AS89">
        <v>1.9904641394588165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923.60364203781171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487.94365856063092</v>
      </c>
      <c r="L90">
        <v>6.0499790837922784</v>
      </c>
      <c r="M90">
        <v>61.389445438121051</v>
      </c>
      <c r="N90">
        <v>49.943129485488129</v>
      </c>
      <c r="O90">
        <v>35.268552934475807</v>
      </c>
      <c r="P90">
        <v>23.890104342129209</v>
      </c>
      <c r="Q90">
        <v>4.6098606608606563</v>
      </c>
      <c r="R90">
        <v>17.917677118353346</v>
      </c>
      <c r="S90">
        <v>11.150540872807017</v>
      </c>
      <c r="T90">
        <v>0</v>
      </c>
      <c r="U90">
        <v>59.789703653047553</v>
      </c>
      <c r="V90">
        <v>8.7620628812030077</v>
      </c>
      <c r="W90">
        <v>19.612866013428828</v>
      </c>
      <c r="X90">
        <v>62.367070686653499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6.9669080128604843</v>
      </c>
      <c r="AF90">
        <v>0</v>
      </c>
      <c r="AG90">
        <v>29.289872488800007</v>
      </c>
      <c r="AH90">
        <v>0</v>
      </c>
      <c r="AI90">
        <v>0</v>
      </c>
      <c r="AJ90">
        <v>0</v>
      </c>
      <c r="AK90">
        <v>23.071789232151303</v>
      </c>
      <c r="AL90">
        <v>1.6689555815834765</v>
      </c>
      <c r="AM90">
        <v>0</v>
      </c>
      <c r="AN90">
        <v>0</v>
      </c>
      <c r="AO90">
        <v>0</v>
      </c>
      <c r="AP90">
        <v>0.59571469759734874</v>
      </c>
      <c r="AQ90">
        <v>9.4582669500000005</v>
      </c>
      <c r="AR90">
        <v>1.4002941321557965</v>
      </c>
      <c r="AS90">
        <v>1.9904641394588165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923.13691696559874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433.17238246802117</v>
      </c>
      <c r="L91">
        <v>6.2799709516779858</v>
      </c>
      <c r="M91">
        <v>61.389445438121051</v>
      </c>
      <c r="N91">
        <v>49.943129485488129</v>
      </c>
      <c r="O91">
        <v>35.268552934475807</v>
      </c>
      <c r="P91">
        <v>23.890104342129209</v>
      </c>
      <c r="Q91">
        <v>4.6098606608606563</v>
      </c>
      <c r="R91">
        <v>17.921179645711089</v>
      </c>
      <c r="S91">
        <v>11.150540872807017</v>
      </c>
      <c r="T91">
        <v>0</v>
      </c>
      <c r="U91">
        <v>59.789703653047553</v>
      </c>
      <c r="V91">
        <v>8.7620628812030077</v>
      </c>
      <c r="W91">
        <v>19.612866013428828</v>
      </c>
      <c r="X91">
        <v>62.367070686653499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6.9669080128604843</v>
      </c>
      <c r="AF91">
        <v>0</v>
      </c>
      <c r="AG91">
        <v>29.289872488800007</v>
      </c>
      <c r="AH91">
        <v>0</v>
      </c>
      <c r="AI91">
        <v>0</v>
      </c>
      <c r="AJ91">
        <v>0</v>
      </c>
      <c r="AK91">
        <v>23.071789232151303</v>
      </c>
      <c r="AL91">
        <v>1.6689555815834765</v>
      </c>
      <c r="AM91">
        <v>0</v>
      </c>
      <c r="AN91">
        <v>0</v>
      </c>
      <c r="AO91">
        <v>0</v>
      </c>
      <c r="AP91">
        <v>0.59571469759734874</v>
      </c>
      <c r="AQ91">
        <v>9.4582669500000005</v>
      </c>
      <c r="AR91">
        <v>1.4002941321557965</v>
      </c>
      <c r="AS91">
        <v>1.9904641394588165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868.59913526823254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385.04233161719719</v>
      </c>
      <c r="L92">
        <v>6.0501188660432144</v>
      </c>
      <c r="M92">
        <v>61.389445438121051</v>
      </c>
      <c r="N92">
        <v>49.943129485488129</v>
      </c>
      <c r="O92">
        <v>35.268552934475807</v>
      </c>
      <c r="P92">
        <v>23.890104342129209</v>
      </c>
      <c r="Q92">
        <v>4.6098606608606563</v>
      </c>
      <c r="R92">
        <v>17.921179645711089</v>
      </c>
      <c r="S92">
        <v>11.150540872807017</v>
      </c>
      <c r="T92">
        <v>0</v>
      </c>
      <c r="U92">
        <v>59.789703653047553</v>
      </c>
      <c r="V92">
        <v>8.7620628812030077</v>
      </c>
      <c r="W92">
        <v>19.612866013428828</v>
      </c>
      <c r="X92">
        <v>62.367070686653499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6.9669080128604843</v>
      </c>
      <c r="AF92">
        <v>0</v>
      </c>
      <c r="AG92">
        <v>29.289872488800007</v>
      </c>
      <c r="AH92">
        <v>0</v>
      </c>
      <c r="AI92">
        <v>0</v>
      </c>
      <c r="AJ92">
        <v>0</v>
      </c>
      <c r="AK92">
        <v>23.071789232151303</v>
      </c>
      <c r="AL92">
        <v>1.6689555815834765</v>
      </c>
      <c r="AM92">
        <v>0</v>
      </c>
      <c r="AN92">
        <v>0</v>
      </c>
      <c r="AO92">
        <v>0</v>
      </c>
      <c r="AP92">
        <v>0.59571469759734874</v>
      </c>
      <c r="AQ92">
        <v>0</v>
      </c>
      <c r="AR92">
        <v>3.3607061807065204</v>
      </c>
      <c r="AS92">
        <v>1.9904641394588165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812.74137743032441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385.04233161719719</v>
      </c>
      <c r="L93">
        <v>6.0501188660432144</v>
      </c>
      <c r="M93">
        <v>61.389445438121051</v>
      </c>
      <c r="N93">
        <v>49.943129485488129</v>
      </c>
      <c r="O93">
        <v>35.268552934475807</v>
      </c>
      <c r="P93">
        <v>23.890104342129209</v>
      </c>
      <c r="Q93">
        <v>4.6098606608606563</v>
      </c>
      <c r="R93">
        <v>17.921179645711089</v>
      </c>
      <c r="S93">
        <v>11.150540872807017</v>
      </c>
      <c r="T93">
        <v>0</v>
      </c>
      <c r="U93">
        <v>59.789703653047553</v>
      </c>
      <c r="V93">
        <v>8.7620628812030077</v>
      </c>
      <c r="W93">
        <v>19.612866013428828</v>
      </c>
      <c r="X93">
        <v>62.367070686653499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0.8136377817614967</v>
      </c>
      <c r="AF93">
        <v>0</v>
      </c>
      <c r="AG93">
        <v>29.289872488800007</v>
      </c>
      <c r="AH93">
        <v>0</v>
      </c>
      <c r="AI93">
        <v>0</v>
      </c>
      <c r="AJ93">
        <v>0</v>
      </c>
      <c r="AK93">
        <v>23.071789232151303</v>
      </c>
      <c r="AL93">
        <v>1.6689555815834765</v>
      </c>
      <c r="AM93">
        <v>0</v>
      </c>
      <c r="AN93">
        <v>0</v>
      </c>
      <c r="AO93">
        <v>0</v>
      </c>
      <c r="AP93">
        <v>0.59571469759734874</v>
      </c>
      <c r="AQ93">
        <v>0</v>
      </c>
      <c r="AR93">
        <v>3.3607061807065204</v>
      </c>
      <c r="AS93">
        <v>1.9904641394588165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806.58810719922542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385.04233161719719</v>
      </c>
      <c r="L94">
        <v>6.0501188660432144</v>
      </c>
      <c r="M94">
        <v>61.389445438121051</v>
      </c>
      <c r="N94">
        <v>49.943129485488129</v>
      </c>
      <c r="O94">
        <v>35.268552934475807</v>
      </c>
      <c r="P94">
        <v>23.890104342129209</v>
      </c>
      <c r="Q94">
        <v>4.6093753477737662</v>
      </c>
      <c r="R94">
        <v>17.921179645711089</v>
      </c>
      <c r="S94">
        <v>11.159489317476732</v>
      </c>
      <c r="T94">
        <v>0</v>
      </c>
      <c r="U94">
        <v>59.789703653047553</v>
      </c>
      <c r="V94">
        <v>8.7620628812030077</v>
      </c>
      <c r="W94">
        <v>19.612866013428828</v>
      </c>
      <c r="X94">
        <v>62.367070686653499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0.8136377817614967</v>
      </c>
      <c r="AF94">
        <v>0</v>
      </c>
      <c r="AG94">
        <v>29.289872488800007</v>
      </c>
      <c r="AH94">
        <v>0</v>
      </c>
      <c r="AI94">
        <v>0</v>
      </c>
      <c r="AJ94">
        <v>0</v>
      </c>
      <c r="AK94">
        <v>23.071789232151303</v>
      </c>
      <c r="AL94">
        <v>1.6689555815834765</v>
      </c>
      <c r="AM94">
        <v>0</v>
      </c>
      <c r="AN94">
        <v>0</v>
      </c>
      <c r="AO94">
        <v>0</v>
      </c>
      <c r="AP94">
        <v>0.59571469759734874</v>
      </c>
      <c r="AQ94">
        <v>0</v>
      </c>
      <c r="AR94">
        <v>3.3607061807065204</v>
      </c>
      <c r="AS94">
        <v>1.9904641394588165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806.59657033080828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336.91226934196891</v>
      </c>
      <c r="L95">
        <v>6.0501188660432144</v>
      </c>
      <c r="M95">
        <v>61.389445438121051</v>
      </c>
      <c r="N95">
        <v>49.943129485488129</v>
      </c>
      <c r="O95">
        <v>35.268552934475807</v>
      </c>
      <c r="P95">
        <v>23.890104342129209</v>
      </c>
      <c r="Q95">
        <v>4.6093753477737662</v>
      </c>
      <c r="R95">
        <v>17.925178581235699</v>
      </c>
      <c r="S95">
        <v>11.159489317476732</v>
      </c>
      <c r="T95">
        <v>0</v>
      </c>
      <c r="U95">
        <v>59.789703653047553</v>
      </c>
      <c r="V95">
        <v>8.7620628812030077</v>
      </c>
      <c r="W95">
        <v>19.612866013428828</v>
      </c>
      <c r="X95">
        <v>62.367070686653499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0.8136377817614967</v>
      </c>
      <c r="AF95">
        <v>5.9214336227180535</v>
      </c>
      <c r="AG95">
        <v>29.289872488800007</v>
      </c>
      <c r="AH95">
        <v>0</v>
      </c>
      <c r="AI95">
        <v>0</v>
      </c>
      <c r="AJ95">
        <v>0</v>
      </c>
      <c r="AK95">
        <v>23.071789232151303</v>
      </c>
      <c r="AL95">
        <v>1.6689555815834765</v>
      </c>
      <c r="AM95">
        <v>0</v>
      </c>
      <c r="AN95">
        <v>0</v>
      </c>
      <c r="AO95">
        <v>0</v>
      </c>
      <c r="AP95">
        <v>0.59571469759734874</v>
      </c>
      <c r="AQ95">
        <v>0</v>
      </c>
      <c r="AR95">
        <v>1.4002941321557965</v>
      </c>
      <c r="AS95">
        <v>1.9904641394588165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762.43152856527183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274.34291367689741</v>
      </c>
      <c r="L96">
        <v>3.8499435751541018</v>
      </c>
      <c r="M96">
        <v>61.389445438121051</v>
      </c>
      <c r="N96">
        <v>49.943129485488129</v>
      </c>
      <c r="O96">
        <v>35.268552934475807</v>
      </c>
      <c r="P96">
        <v>23.890104342129209</v>
      </c>
      <c r="Q96">
        <v>2.8918376534954406</v>
      </c>
      <c r="R96">
        <v>9.8390497496659233</v>
      </c>
      <c r="S96">
        <v>5.7787398111587986</v>
      </c>
      <c r="T96">
        <v>0</v>
      </c>
      <c r="U96">
        <v>59.789703653047553</v>
      </c>
      <c r="V96">
        <v>4.8110852562499993</v>
      </c>
      <c r="W96">
        <v>19.612866013428828</v>
      </c>
      <c r="X96">
        <v>62.367070686653499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0.8136377817614967</v>
      </c>
      <c r="AF96">
        <v>5.9214336227180535</v>
      </c>
      <c r="AG96">
        <v>29.289872488800007</v>
      </c>
      <c r="AH96">
        <v>0</v>
      </c>
      <c r="AI96">
        <v>0</v>
      </c>
      <c r="AJ96">
        <v>0</v>
      </c>
      <c r="AK96">
        <v>23.071789232151303</v>
      </c>
      <c r="AL96">
        <v>1.6689555815834765</v>
      </c>
      <c r="AM96">
        <v>0</v>
      </c>
      <c r="AN96">
        <v>0</v>
      </c>
      <c r="AO96">
        <v>0</v>
      </c>
      <c r="AP96">
        <v>0.59571469759734874</v>
      </c>
      <c r="AQ96">
        <v>0</v>
      </c>
      <c r="AR96">
        <v>1.4002941321557965</v>
      </c>
      <c r="AS96">
        <v>1.9904641394588165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678.5266039521922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274.34291367689741</v>
      </c>
      <c r="L97">
        <v>3.8499435751541018</v>
      </c>
      <c r="M97">
        <v>61.389445438121051</v>
      </c>
      <c r="N97">
        <v>49.943129485488129</v>
      </c>
      <c r="O97">
        <v>35.268552934475807</v>
      </c>
      <c r="P97">
        <v>23.890104342129209</v>
      </c>
      <c r="Q97">
        <v>2.8918376534954406</v>
      </c>
      <c r="R97">
        <v>9.8390497496659233</v>
      </c>
      <c r="S97">
        <v>5.7787398111587986</v>
      </c>
      <c r="T97">
        <v>0</v>
      </c>
      <c r="U97">
        <v>59.789703653047553</v>
      </c>
      <c r="V97">
        <v>4.8110852562499993</v>
      </c>
      <c r="W97">
        <v>19.612866013428828</v>
      </c>
      <c r="X97">
        <v>62.367070686653499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0.8136377817614967</v>
      </c>
      <c r="AF97">
        <v>5.9214336227180535</v>
      </c>
      <c r="AG97">
        <v>29.289872488800007</v>
      </c>
      <c r="AH97">
        <v>0</v>
      </c>
      <c r="AI97">
        <v>0</v>
      </c>
      <c r="AJ97">
        <v>0</v>
      </c>
      <c r="AK97">
        <v>23.071789232151303</v>
      </c>
      <c r="AL97">
        <v>1.0013731997418243</v>
      </c>
      <c r="AM97">
        <v>0</v>
      </c>
      <c r="AN97">
        <v>0</v>
      </c>
      <c r="AO97">
        <v>0</v>
      </c>
      <c r="AP97">
        <v>0.59571469759734874</v>
      </c>
      <c r="AQ97">
        <v>0</v>
      </c>
      <c r="AR97">
        <v>1.4002941321557965</v>
      </c>
      <c r="AS97">
        <v>1.9904641394588165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677.85902157035048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274.34291367689741</v>
      </c>
      <c r="L98">
        <v>3.8499435751541018</v>
      </c>
      <c r="M98">
        <v>61.389445438121051</v>
      </c>
      <c r="N98">
        <v>49.943129485488129</v>
      </c>
      <c r="O98">
        <v>35.268552934475807</v>
      </c>
      <c r="P98">
        <v>23.890104342129209</v>
      </c>
      <c r="Q98">
        <v>2.8918376534954406</v>
      </c>
      <c r="R98">
        <v>9.8390497496659233</v>
      </c>
      <c r="S98">
        <v>5.7787398111587986</v>
      </c>
      <c r="T98">
        <v>0</v>
      </c>
      <c r="U98">
        <v>59.789703653047553</v>
      </c>
      <c r="V98">
        <v>4.8110852562499993</v>
      </c>
      <c r="W98">
        <v>19.612866013428828</v>
      </c>
      <c r="X98">
        <v>62.367070686653499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0.8136377817614967</v>
      </c>
      <c r="AF98">
        <v>5.9214336227180535</v>
      </c>
      <c r="AG98">
        <v>29.289872488800007</v>
      </c>
      <c r="AH98">
        <v>0</v>
      </c>
      <c r="AI98">
        <v>0</v>
      </c>
      <c r="AJ98">
        <v>0</v>
      </c>
      <c r="AK98">
        <v>23.071789232151303</v>
      </c>
      <c r="AL98">
        <v>1.0013731997418243</v>
      </c>
      <c r="AM98">
        <v>0</v>
      </c>
      <c r="AN98">
        <v>0</v>
      </c>
      <c r="AO98">
        <v>0</v>
      </c>
      <c r="AP98">
        <v>0.59571469759734874</v>
      </c>
      <c r="AQ98">
        <v>0</v>
      </c>
      <c r="AR98">
        <v>1.4002941321557965</v>
      </c>
      <c r="AS98">
        <v>1.9904641394588165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677.85902157035048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9.369257274543866</v>
      </c>
      <c r="L99">
        <f t="shared" si="2"/>
        <v>0.12482196255580495</v>
      </c>
      <c r="M99">
        <f t="shared" si="2"/>
        <v>1.3372100759309493</v>
      </c>
      <c r="N99">
        <f t="shared" si="2"/>
        <v>1.0894353137965884</v>
      </c>
      <c r="O99">
        <f t="shared" si="2"/>
        <v>0.77007695555658096</v>
      </c>
      <c r="P99">
        <f t="shared" si="2"/>
        <v>0.52163427000644225</v>
      </c>
      <c r="Q99">
        <f t="shared" si="2"/>
        <v>9.5221696639484224E-2</v>
      </c>
      <c r="R99">
        <f t="shared" si="2"/>
        <v>0.35750838382697131</v>
      </c>
      <c r="S99">
        <f t="shared" si="2"/>
        <v>0.21764334142730679</v>
      </c>
      <c r="T99">
        <f t="shared" si="2"/>
        <v>0</v>
      </c>
      <c r="U99">
        <f t="shared" si="2"/>
        <v>1.4349528876731417</v>
      </c>
      <c r="V99">
        <f t="shared" si="2"/>
        <v>0.17570299274260798</v>
      </c>
      <c r="W99">
        <f t="shared" si="2"/>
        <v>0.4234341553198252</v>
      </c>
      <c r="X99">
        <f t="shared" si="2"/>
        <v>1.3531222191461612</v>
      </c>
      <c r="Y99">
        <f t="shared" si="2"/>
        <v>0</v>
      </c>
      <c r="Z99">
        <f t="shared" si="2"/>
        <v>2.2986069500499997E-2</v>
      </c>
      <c r="AA99">
        <f t="shared" si="2"/>
        <v>4.5389608866455704E-2</v>
      </c>
      <c r="AB99">
        <f t="shared" si="2"/>
        <v>4.9419480076894201E-2</v>
      </c>
      <c r="AC99">
        <f t="shared" si="2"/>
        <v>0</v>
      </c>
      <c r="AD99">
        <f t="shared" si="2"/>
        <v>3.6302533800000002E-2</v>
      </c>
      <c r="AE99">
        <f t="shared" si="2"/>
        <v>0.11272895601627028</v>
      </c>
      <c r="AF99">
        <f t="shared" si="2"/>
        <v>0.19014381815669357</v>
      </c>
      <c r="AG99">
        <f t="shared" si="2"/>
        <v>0.70295693973120055</v>
      </c>
      <c r="AH99">
        <f t="shared" si="2"/>
        <v>0.22820781667140438</v>
      </c>
      <c r="AI99">
        <f t="shared" si="2"/>
        <v>0</v>
      </c>
      <c r="AJ99">
        <f t="shared" si="2"/>
        <v>0</v>
      </c>
      <c r="AK99">
        <f t="shared" si="2"/>
        <v>0.55372294157163182</v>
      </c>
      <c r="AL99">
        <f t="shared" si="2"/>
        <v>0.15859253114666536</v>
      </c>
      <c r="AM99">
        <f t="shared" si="2"/>
        <v>2.0286076886909227E-2</v>
      </c>
      <c r="AN99">
        <f t="shared" si="2"/>
        <v>0</v>
      </c>
      <c r="AO99">
        <f t="shared" si="2"/>
        <v>0</v>
      </c>
      <c r="AP99">
        <f t="shared" si="2"/>
        <v>6.8777944178748888E-3</v>
      </c>
      <c r="AQ99">
        <f t="shared" si="2"/>
        <v>0.32158107630000027</v>
      </c>
      <c r="AR99">
        <f t="shared" si="2"/>
        <v>8.1252072168206554E-2</v>
      </c>
      <c r="AS99">
        <f t="shared" si="2"/>
        <v>7.1557187745985837E-2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19.87202643222242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85.669592251527277</v>
      </c>
      <c r="L3">
        <v>23.099661450924611</v>
      </c>
      <c r="M3">
        <v>0</v>
      </c>
      <c r="N3">
        <v>28.881809762532985</v>
      </c>
      <c r="O3">
        <v>24.250107967909944</v>
      </c>
      <c r="P3">
        <v>59.910261663330296</v>
      </c>
      <c r="Q3">
        <v>2.6687050682128239</v>
      </c>
      <c r="R3">
        <v>5.8194379616926506</v>
      </c>
      <c r="S3">
        <v>3.8591584206008585</v>
      </c>
      <c r="T3">
        <v>0</v>
      </c>
      <c r="U3">
        <v>318.57842096985934</v>
      </c>
      <c r="V3">
        <v>2.9889721038495973</v>
      </c>
      <c r="W3">
        <v>6.1388884525844523</v>
      </c>
      <c r="X3">
        <v>19.998812956087569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0.4705670862042089</v>
      </c>
      <c r="AF3">
        <v>0</v>
      </c>
      <c r="AG3">
        <v>0</v>
      </c>
      <c r="AH3">
        <v>0</v>
      </c>
      <c r="AI3">
        <v>0</v>
      </c>
      <c r="AJ3">
        <v>0</v>
      </c>
      <c r="AK3">
        <v>13.340577089204098</v>
      </c>
      <c r="AL3">
        <v>0.71015815000000004</v>
      </c>
      <c r="AM3">
        <v>0</v>
      </c>
      <c r="AN3">
        <v>0</v>
      </c>
      <c r="AO3">
        <v>0</v>
      </c>
      <c r="AP3">
        <v>0.43841382855310695</v>
      </c>
      <c r="AQ3">
        <v>0</v>
      </c>
      <c r="AR3">
        <v>9.4469563999999995</v>
      </c>
      <c r="AS3">
        <v>6.0521356853256023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612.32263726839938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85.669592251527277</v>
      </c>
      <c r="L4">
        <v>23.099661450924611</v>
      </c>
      <c r="M4">
        <v>0</v>
      </c>
      <c r="N4">
        <v>28.881809762532985</v>
      </c>
      <c r="O4">
        <v>24.250107967909944</v>
      </c>
      <c r="P4">
        <v>59.910261663330296</v>
      </c>
      <c r="Q4">
        <v>2.6687050682128239</v>
      </c>
      <c r="R4">
        <v>5.8194379616926506</v>
      </c>
      <c r="S4">
        <v>3.8591584206008585</v>
      </c>
      <c r="T4">
        <v>0</v>
      </c>
      <c r="U4">
        <v>318.57842096985934</v>
      </c>
      <c r="V4">
        <v>2.9889721038495973</v>
      </c>
      <c r="W4">
        <v>6.1388884525844523</v>
      </c>
      <c r="X4">
        <v>19.998812956087569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0.4705670862042089</v>
      </c>
      <c r="AF4">
        <v>0</v>
      </c>
      <c r="AG4">
        <v>0</v>
      </c>
      <c r="AH4">
        <v>0</v>
      </c>
      <c r="AI4">
        <v>0</v>
      </c>
      <c r="AJ4">
        <v>0</v>
      </c>
      <c r="AK4">
        <v>13.340577089204098</v>
      </c>
      <c r="AL4">
        <v>0.71015815000000004</v>
      </c>
      <c r="AM4">
        <v>0</v>
      </c>
      <c r="AN4">
        <v>0</v>
      </c>
      <c r="AO4">
        <v>0</v>
      </c>
      <c r="AP4">
        <v>0.43841382855310695</v>
      </c>
      <c r="AQ4">
        <v>0</v>
      </c>
      <c r="AR4">
        <v>9.4469563999999995</v>
      </c>
      <c r="AS4">
        <v>6.0521356853256023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612.32263726839938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85.669592251527277</v>
      </c>
      <c r="L5">
        <v>23.099661450924611</v>
      </c>
      <c r="M5">
        <v>0</v>
      </c>
      <c r="N5">
        <v>28.883964115092049</v>
      </c>
      <c r="O5">
        <v>24.249672764367816</v>
      </c>
      <c r="P5">
        <v>59.909768529545445</v>
      </c>
      <c r="Q5">
        <v>2.6687050682128239</v>
      </c>
      <c r="R5">
        <v>5.8194379616926506</v>
      </c>
      <c r="S5">
        <v>3.8591584206008585</v>
      </c>
      <c r="T5">
        <v>0</v>
      </c>
      <c r="U5">
        <v>318.57842096985934</v>
      </c>
      <c r="V5">
        <v>2.9889721038495973</v>
      </c>
      <c r="W5">
        <v>6.1388884525844523</v>
      </c>
      <c r="X5">
        <v>19.998812956087569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0.4705670862042089</v>
      </c>
      <c r="AF5">
        <v>0</v>
      </c>
      <c r="AG5">
        <v>0</v>
      </c>
      <c r="AH5">
        <v>0</v>
      </c>
      <c r="AI5">
        <v>0</v>
      </c>
      <c r="AJ5">
        <v>0</v>
      </c>
      <c r="AK5">
        <v>13.340577089204098</v>
      </c>
      <c r="AL5">
        <v>0.71015815000000004</v>
      </c>
      <c r="AM5">
        <v>0</v>
      </c>
      <c r="AN5">
        <v>0</v>
      </c>
      <c r="AO5">
        <v>0</v>
      </c>
      <c r="AP5">
        <v>0.43841382855310695</v>
      </c>
      <c r="AQ5">
        <v>0</v>
      </c>
      <c r="AR5">
        <v>0.26991293840579711</v>
      </c>
      <c r="AS5">
        <v>6.0521356853256023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603.14681982203729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85.669592251527277</v>
      </c>
      <c r="L6">
        <v>23.099661450924611</v>
      </c>
      <c r="M6">
        <v>0</v>
      </c>
      <c r="N6">
        <v>28.883964115092049</v>
      </c>
      <c r="O6">
        <v>24.249672764367816</v>
      </c>
      <c r="P6">
        <v>59.909768529545445</v>
      </c>
      <c r="Q6">
        <v>2.6687050682128239</v>
      </c>
      <c r="R6">
        <v>5.8194379616926506</v>
      </c>
      <c r="S6">
        <v>3.8591584206008585</v>
      </c>
      <c r="T6">
        <v>0</v>
      </c>
      <c r="U6">
        <v>318.57842096985934</v>
      </c>
      <c r="V6">
        <v>2.9889721038495973</v>
      </c>
      <c r="W6">
        <v>6.1388884525844523</v>
      </c>
      <c r="X6">
        <v>19.998812956087569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0.4705670862042089</v>
      </c>
      <c r="AF6">
        <v>0</v>
      </c>
      <c r="AG6">
        <v>0</v>
      </c>
      <c r="AH6">
        <v>0</v>
      </c>
      <c r="AI6">
        <v>0</v>
      </c>
      <c r="AJ6">
        <v>0</v>
      </c>
      <c r="AK6">
        <v>13.340577089204098</v>
      </c>
      <c r="AL6">
        <v>0.71015815000000004</v>
      </c>
      <c r="AM6">
        <v>0</v>
      </c>
      <c r="AN6">
        <v>0</v>
      </c>
      <c r="AO6">
        <v>0</v>
      </c>
      <c r="AP6">
        <v>0.43841382855310695</v>
      </c>
      <c r="AQ6">
        <v>0</v>
      </c>
      <c r="AR6">
        <v>0.26991293840579711</v>
      </c>
      <c r="AS6">
        <v>6.0521356853256023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603.14681982203729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85.669592251527277</v>
      </c>
      <c r="L7">
        <v>23.099661450924611</v>
      </c>
      <c r="M7">
        <v>0</v>
      </c>
      <c r="N7">
        <v>28.883964115092049</v>
      </c>
      <c r="O7">
        <v>24.249672764367816</v>
      </c>
      <c r="P7">
        <v>59.909768529545445</v>
      </c>
      <c r="Q7">
        <v>2.6687050682128239</v>
      </c>
      <c r="R7">
        <v>5.8194379616926506</v>
      </c>
      <c r="S7">
        <v>3.8591584206008585</v>
      </c>
      <c r="T7">
        <v>0</v>
      </c>
      <c r="U7">
        <v>318.57842096985934</v>
      </c>
      <c r="V7">
        <v>2.9889721038495973</v>
      </c>
      <c r="W7">
        <v>6.1388884525844523</v>
      </c>
      <c r="X7">
        <v>19.998812956087569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0.4705670862042089</v>
      </c>
      <c r="AF7">
        <v>0</v>
      </c>
      <c r="AG7">
        <v>0</v>
      </c>
      <c r="AH7">
        <v>0</v>
      </c>
      <c r="AI7">
        <v>0</v>
      </c>
      <c r="AJ7">
        <v>0</v>
      </c>
      <c r="AK7">
        <v>13.340577089204098</v>
      </c>
      <c r="AL7">
        <v>0.71015815000000004</v>
      </c>
      <c r="AM7">
        <v>0</v>
      </c>
      <c r="AN7">
        <v>0</v>
      </c>
      <c r="AO7">
        <v>0</v>
      </c>
      <c r="AP7">
        <v>0.43841382855310695</v>
      </c>
      <c r="AQ7">
        <v>0</v>
      </c>
      <c r="AR7">
        <v>0.53982613079710129</v>
      </c>
      <c r="AS7">
        <v>6.0521356853256023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603.41673301442859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85.669592251527277</v>
      </c>
      <c r="L8">
        <v>23.099661450924611</v>
      </c>
      <c r="M8">
        <v>0</v>
      </c>
      <c r="N8">
        <v>28.883964115092049</v>
      </c>
      <c r="O8">
        <v>24.249672764367816</v>
      </c>
      <c r="P8">
        <v>59.909768529545445</v>
      </c>
      <c r="Q8">
        <v>2.6687050682128239</v>
      </c>
      <c r="R8">
        <v>5.8194379616926506</v>
      </c>
      <c r="S8">
        <v>3.8591584206008585</v>
      </c>
      <c r="T8">
        <v>0</v>
      </c>
      <c r="U8">
        <v>318.57842096985934</v>
      </c>
      <c r="V8">
        <v>2.9889721038495973</v>
      </c>
      <c r="W8">
        <v>6.1388884525844523</v>
      </c>
      <c r="X8">
        <v>19.998812956087569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0.4705670862042089</v>
      </c>
      <c r="AF8">
        <v>0</v>
      </c>
      <c r="AG8">
        <v>0</v>
      </c>
      <c r="AH8">
        <v>0</v>
      </c>
      <c r="AI8">
        <v>0</v>
      </c>
      <c r="AJ8">
        <v>0</v>
      </c>
      <c r="AK8">
        <v>13.340577089204098</v>
      </c>
      <c r="AL8">
        <v>0.71015815000000004</v>
      </c>
      <c r="AM8">
        <v>0</v>
      </c>
      <c r="AN8">
        <v>0</v>
      </c>
      <c r="AO8">
        <v>0</v>
      </c>
      <c r="AP8">
        <v>0.43841382855310695</v>
      </c>
      <c r="AQ8">
        <v>0</v>
      </c>
      <c r="AR8">
        <v>0.53982613079710129</v>
      </c>
      <c r="AS8">
        <v>6.0521356853256023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603.41673301442859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85.669592251527277</v>
      </c>
      <c r="L9">
        <v>23.099661450924611</v>
      </c>
      <c r="M9">
        <v>0</v>
      </c>
      <c r="N9">
        <v>28.883964115092049</v>
      </c>
      <c r="O9">
        <v>24.249672764367816</v>
      </c>
      <c r="P9">
        <v>59.909768529545445</v>
      </c>
      <c r="Q9">
        <v>2.6687050682128239</v>
      </c>
      <c r="R9">
        <v>5.8194379616926506</v>
      </c>
      <c r="S9">
        <v>3.8591584206008585</v>
      </c>
      <c r="T9">
        <v>0</v>
      </c>
      <c r="U9">
        <v>318.57842096985934</v>
      </c>
      <c r="V9">
        <v>2.9889721038495973</v>
      </c>
      <c r="W9">
        <v>6.1388884525844523</v>
      </c>
      <c r="X9">
        <v>19.998812956087569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0.4705670862042089</v>
      </c>
      <c r="AF9">
        <v>0</v>
      </c>
      <c r="AG9">
        <v>0</v>
      </c>
      <c r="AH9">
        <v>0</v>
      </c>
      <c r="AI9">
        <v>0</v>
      </c>
      <c r="AJ9">
        <v>0</v>
      </c>
      <c r="AK9">
        <v>13.340577089204098</v>
      </c>
      <c r="AL9">
        <v>0.71015815000000004</v>
      </c>
      <c r="AM9">
        <v>0</v>
      </c>
      <c r="AN9">
        <v>0</v>
      </c>
      <c r="AO9">
        <v>0</v>
      </c>
      <c r="AP9">
        <v>0.59499010519436635</v>
      </c>
      <c r="AQ9">
        <v>0</v>
      </c>
      <c r="AR9">
        <v>0.53982613079710129</v>
      </c>
      <c r="AS9">
        <v>1.1512213887154328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598.67239499445964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85.669592251527277</v>
      </c>
      <c r="L10">
        <v>23.099661450924611</v>
      </c>
      <c r="M10">
        <v>0</v>
      </c>
      <c r="N10">
        <v>28.883964115092049</v>
      </c>
      <c r="O10">
        <v>24.249672764367816</v>
      </c>
      <c r="P10">
        <v>59.909768529545445</v>
      </c>
      <c r="Q10">
        <v>2.6687050682128239</v>
      </c>
      <c r="R10">
        <v>5.8194379616926506</v>
      </c>
      <c r="S10">
        <v>3.8591584206008585</v>
      </c>
      <c r="T10">
        <v>0</v>
      </c>
      <c r="U10">
        <v>318.57842096985934</v>
      </c>
      <c r="V10">
        <v>2.9889721038495973</v>
      </c>
      <c r="W10">
        <v>6.1388884525844523</v>
      </c>
      <c r="X10">
        <v>19.998812956087569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0.4705670862042089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13.340577089204098</v>
      </c>
      <c r="AL10">
        <v>0.71015815000000004</v>
      </c>
      <c r="AM10">
        <v>0</v>
      </c>
      <c r="AN10">
        <v>0</v>
      </c>
      <c r="AO10">
        <v>0</v>
      </c>
      <c r="AP10">
        <v>0.59499010519436635</v>
      </c>
      <c r="AQ10">
        <v>0</v>
      </c>
      <c r="AR10">
        <v>0.53982613079710129</v>
      </c>
      <c r="AS10">
        <v>1.1512213887154328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598.67239499445964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85.669592251527277</v>
      </c>
      <c r="L11">
        <v>23.099661450924611</v>
      </c>
      <c r="M11">
        <v>0</v>
      </c>
      <c r="N11">
        <v>28.883964115092049</v>
      </c>
      <c r="O11">
        <v>24.249672764367816</v>
      </c>
      <c r="P11">
        <v>59.909768529545445</v>
      </c>
      <c r="Q11">
        <v>2.6687050682128239</v>
      </c>
      <c r="R11">
        <v>5.8194379616926506</v>
      </c>
      <c r="S11">
        <v>3.8591584206008585</v>
      </c>
      <c r="T11">
        <v>0</v>
      </c>
      <c r="U11">
        <v>318.57842096985934</v>
      </c>
      <c r="V11">
        <v>2.9889721038495973</v>
      </c>
      <c r="W11">
        <v>6.1388884525844523</v>
      </c>
      <c r="X11">
        <v>19.998812956087569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0.4705670862042089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13.340577089204098</v>
      </c>
      <c r="AL11">
        <v>0.71015815000000004</v>
      </c>
      <c r="AM11">
        <v>0</v>
      </c>
      <c r="AN11">
        <v>0</v>
      </c>
      <c r="AO11">
        <v>0</v>
      </c>
      <c r="AP11">
        <v>9.3945765984755611E-2</v>
      </c>
      <c r="AQ11">
        <v>0</v>
      </c>
      <c r="AR11">
        <v>0.53982613079710129</v>
      </c>
      <c r="AS11">
        <v>1.1512213887154328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598.17135065524997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85.669592251527277</v>
      </c>
      <c r="L12">
        <v>23.099661450924611</v>
      </c>
      <c r="M12">
        <v>0</v>
      </c>
      <c r="N12">
        <v>28.883964115092049</v>
      </c>
      <c r="O12">
        <v>24.249672764367816</v>
      </c>
      <c r="P12">
        <v>59.909768529545445</v>
      </c>
      <c r="Q12">
        <v>2.6687050682128239</v>
      </c>
      <c r="R12">
        <v>5.8194379616926506</v>
      </c>
      <c r="S12">
        <v>3.8591584206008585</v>
      </c>
      <c r="T12">
        <v>0</v>
      </c>
      <c r="U12">
        <v>318.57842096985934</v>
      </c>
      <c r="V12">
        <v>2.9889721038495973</v>
      </c>
      <c r="W12">
        <v>6.1388884525844523</v>
      </c>
      <c r="X12">
        <v>19.998812956087569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0.4705670862042089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13.340577089204098</v>
      </c>
      <c r="AL12">
        <v>0.71015815000000004</v>
      </c>
      <c r="AM12">
        <v>0</v>
      </c>
      <c r="AN12">
        <v>0</v>
      </c>
      <c r="AO12">
        <v>0</v>
      </c>
      <c r="AP12">
        <v>9.3945765984755611E-2</v>
      </c>
      <c r="AQ12">
        <v>0</v>
      </c>
      <c r="AR12">
        <v>0.53982613079710129</v>
      </c>
      <c r="AS12">
        <v>1.1512213887154328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598.17135065524997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85.669592251527277</v>
      </c>
      <c r="L13">
        <v>23.099661450924611</v>
      </c>
      <c r="M13">
        <v>0</v>
      </c>
      <c r="N13">
        <v>28.883964115092049</v>
      </c>
      <c r="O13">
        <v>24.249672764367816</v>
      </c>
      <c r="P13">
        <v>59.909768529545445</v>
      </c>
      <c r="Q13">
        <v>2.6687050682128239</v>
      </c>
      <c r="R13">
        <v>5.8194379616926506</v>
      </c>
      <c r="S13">
        <v>3.8591584206008585</v>
      </c>
      <c r="T13">
        <v>0</v>
      </c>
      <c r="U13">
        <v>318.57842096985934</v>
      </c>
      <c r="V13">
        <v>2.9889721038495973</v>
      </c>
      <c r="W13">
        <v>6.1388884525844523</v>
      </c>
      <c r="X13">
        <v>19.998812956087569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0.4705670862042089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13.340577089204098</v>
      </c>
      <c r="AL13">
        <v>0.71015815000000004</v>
      </c>
      <c r="AM13">
        <v>0</v>
      </c>
      <c r="AN13">
        <v>0</v>
      </c>
      <c r="AO13">
        <v>0</v>
      </c>
      <c r="AP13">
        <v>9.3945765984755611E-2</v>
      </c>
      <c r="AQ13">
        <v>0</v>
      </c>
      <c r="AR13">
        <v>0.53982613079710129</v>
      </c>
      <c r="AS13">
        <v>1.1512213887154328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598.17135065524997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85.669592251527277</v>
      </c>
      <c r="L14">
        <v>23.099661450924611</v>
      </c>
      <c r="M14">
        <v>0</v>
      </c>
      <c r="N14">
        <v>28.883964115092049</v>
      </c>
      <c r="O14">
        <v>24.249672764367816</v>
      </c>
      <c r="P14">
        <v>59.909768529545445</v>
      </c>
      <c r="Q14">
        <v>2.6687050682128239</v>
      </c>
      <c r="R14">
        <v>5.8194379616926506</v>
      </c>
      <c r="S14">
        <v>3.8591584206008585</v>
      </c>
      <c r="T14">
        <v>0</v>
      </c>
      <c r="U14">
        <v>318.57842096985934</v>
      </c>
      <c r="V14">
        <v>2.9889721038495973</v>
      </c>
      <c r="W14">
        <v>6.1388884525844523</v>
      </c>
      <c r="X14">
        <v>19.998812956087569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0.4705670862042089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13.340577089204098</v>
      </c>
      <c r="AL14">
        <v>0.71015815000000004</v>
      </c>
      <c r="AM14">
        <v>0</v>
      </c>
      <c r="AN14">
        <v>0</v>
      </c>
      <c r="AO14">
        <v>0</v>
      </c>
      <c r="AP14">
        <v>9.3945765984755611E-2</v>
      </c>
      <c r="AQ14">
        <v>0</v>
      </c>
      <c r="AR14">
        <v>0.53982613079710129</v>
      </c>
      <c r="AS14">
        <v>1.1512213887154328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598.17135065524997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85.669592251527277</v>
      </c>
      <c r="L15">
        <v>23.099661450924611</v>
      </c>
      <c r="M15">
        <v>0</v>
      </c>
      <c r="N15">
        <v>28.883964115092049</v>
      </c>
      <c r="O15">
        <v>24.249672764367816</v>
      </c>
      <c r="P15">
        <v>59.909768529545445</v>
      </c>
      <c r="Q15">
        <v>2.6687050682128239</v>
      </c>
      <c r="R15">
        <v>5.8194379616926506</v>
      </c>
      <c r="S15">
        <v>3.8591584206008585</v>
      </c>
      <c r="T15">
        <v>0</v>
      </c>
      <c r="U15">
        <v>318.57842096985934</v>
      </c>
      <c r="V15">
        <v>2.9889721038495973</v>
      </c>
      <c r="W15">
        <v>6.1388884525844523</v>
      </c>
      <c r="X15">
        <v>19.998812956087569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0.4705670862042089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13.340577089204098</v>
      </c>
      <c r="AL15">
        <v>0.71015815000000004</v>
      </c>
      <c r="AM15">
        <v>0</v>
      </c>
      <c r="AN15">
        <v>0</v>
      </c>
      <c r="AO15">
        <v>0</v>
      </c>
      <c r="AP15">
        <v>9.3945765984755611E-2</v>
      </c>
      <c r="AQ15">
        <v>0</v>
      </c>
      <c r="AR15">
        <v>0.53982613079710129</v>
      </c>
      <c r="AS15">
        <v>1.1512213887154328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598.17135065524997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85.669592251527277</v>
      </c>
      <c r="L16">
        <v>23.099661450924611</v>
      </c>
      <c r="M16">
        <v>0</v>
      </c>
      <c r="N16">
        <v>28.883964115092049</v>
      </c>
      <c r="O16">
        <v>24.249672764367816</v>
      </c>
      <c r="P16">
        <v>59.909768529545445</v>
      </c>
      <c r="Q16">
        <v>2.6687050682128239</v>
      </c>
      <c r="R16">
        <v>5.8194379616926506</v>
      </c>
      <c r="S16">
        <v>3.8591584206008585</v>
      </c>
      <c r="T16">
        <v>0</v>
      </c>
      <c r="U16">
        <v>318.57842096985934</v>
      </c>
      <c r="V16">
        <v>2.9889721038495973</v>
      </c>
      <c r="W16">
        <v>6.1388884525844523</v>
      </c>
      <c r="X16">
        <v>19.998812956087569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0.4705670862042089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13.340577089204098</v>
      </c>
      <c r="AL16">
        <v>0.71015815000000004</v>
      </c>
      <c r="AM16">
        <v>0</v>
      </c>
      <c r="AN16">
        <v>0</v>
      </c>
      <c r="AO16">
        <v>0</v>
      </c>
      <c r="AP16">
        <v>9.3945765984755611E-2</v>
      </c>
      <c r="AQ16">
        <v>0</v>
      </c>
      <c r="AR16">
        <v>0.53982613079710129</v>
      </c>
      <c r="AS16">
        <v>1.1512213887154328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598.17135065524997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85.669592251527277</v>
      </c>
      <c r="L17">
        <v>23.099661450924611</v>
      </c>
      <c r="M17">
        <v>0</v>
      </c>
      <c r="N17">
        <v>28.883964115092049</v>
      </c>
      <c r="O17">
        <v>24.249672764367816</v>
      </c>
      <c r="P17">
        <v>59.909768529545445</v>
      </c>
      <c r="Q17">
        <v>2.6687050682128239</v>
      </c>
      <c r="R17">
        <v>5.8194379616926506</v>
      </c>
      <c r="S17">
        <v>3.8591584206008585</v>
      </c>
      <c r="T17">
        <v>0</v>
      </c>
      <c r="U17">
        <v>318.57842096985934</v>
      </c>
      <c r="V17">
        <v>2.9889721038495973</v>
      </c>
      <c r="W17">
        <v>6.1388884525844523</v>
      </c>
      <c r="X17">
        <v>19.998812956087569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0.4705670862042089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13.340577089204098</v>
      </c>
      <c r="AL17">
        <v>0.71015815000000004</v>
      </c>
      <c r="AM17">
        <v>0</v>
      </c>
      <c r="AN17">
        <v>0</v>
      </c>
      <c r="AO17">
        <v>0</v>
      </c>
      <c r="AP17">
        <v>9.3945765984755611E-2</v>
      </c>
      <c r="AQ17">
        <v>0</v>
      </c>
      <c r="AR17">
        <v>0.80973906920289851</v>
      </c>
      <c r="AS17">
        <v>1.1512213887154328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598.44126359365578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85.669592251527277</v>
      </c>
      <c r="L18">
        <v>23.099661450924611</v>
      </c>
      <c r="M18">
        <v>0</v>
      </c>
      <c r="N18">
        <v>28.883964115092049</v>
      </c>
      <c r="O18">
        <v>24.249672764367816</v>
      </c>
      <c r="P18">
        <v>59.909768529545445</v>
      </c>
      <c r="Q18">
        <v>2.6687050682128239</v>
      </c>
      <c r="R18">
        <v>5.8194379616926506</v>
      </c>
      <c r="S18">
        <v>3.8591584206008585</v>
      </c>
      <c r="T18">
        <v>0</v>
      </c>
      <c r="U18">
        <v>318.57842096985934</v>
      </c>
      <c r="V18">
        <v>2.9889721038495973</v>
      </c>
      <c r="W18">
        <v>6.1388884525844523</v>
      </c>
      <c r="X18">
        <v>19.998812956087569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0.4705670862042089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13.340577089204098</v>
      </c>
      <c r="AL18">
        <v>0.71015815000000004</v>
      </c>
      <c r="AM18">
        <v>0</v>
      </c>
      <c r="AN18">
        <v>0</v>
      </c>
      <c r="AO18">
        <v>0</v>
      </c>
      <c r="AP18">
        <v>9.3945765984755611E-2</v>
      </c>
      <c r="AQ18">
        <v>0</v>
      </c>
      <c r="AR18">
        <v>0.80973906920289851</v>
      </c>
      <c r="AS18">
        <v>1.1512213887154328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598.44126359365578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85.669592251527277</v>
      </c>
      <c r="L19">
        <v>23.099661450924611</v>
      </c>
      <c r="M19">
        <v>0</v>
      </c>
      <c r="N19">
        <v>28.883964115092049</v>
      </c>
      <c r="O19">
        <v>24.249672764367816</v>
      </c>
      <c r="P19">
        <v>59.909768529545445</v>
      </c>
      <c r="Q19">
        <v>2.6687050682128239</v>
      </c>
      <c r="R19">
        <v>5.8194379616926506</v>
      </c>
      <c r="S19">
        <v>3.8591584206008585</v>
      </c>
      <c r="T19">
        <v>0</v>
      </c>
      <c r="U19">
        <v>318.57842096985934</v>
      </c>
      <c r="V19">
        <v>2.9889721038495973</v>
      </c>
      <c r="W19">
        <v>6.1388884525844523</v>
      </c>
      <c r="X19">
        <v>19.998812956087569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4.0293084674201092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13.340577089204098</v>
      </c>
      <c r="AL19">
        <v>0.71015815000000004</v>
      </c>
      <c r="AM19">
        <v>0</v>
      </c>
      <c r="AN19">
        <v>0</v>
      </c>
      <c r="AO19">
        <v>0</v>
      </c>
      <c r="AP19">
        <v>9.3945765984755611E-2</v>
      </c>
      <c r="AQ19">
        <v>0</v>
      </c>
      <c r="AR19">
        <v>0.80973906920289851</v>
      </c>
      <c r="AS19">
        <v>1.1512213887154328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602.00000497487167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85.669592251527277</v>
      </c>
      <c r="L20">
        <v>23.099661450924611</v>
      </c>
      <c r="M20">
        <v>0</v>
      </c>
      <c r="N20">
        <v>28.883964115092049</v>
      </c>
      <c r="O20">
        <v>24.249672764367816</v>
      </c>
      <c r="P20">
        <v>59.909768529545445</v>
      </c>
      <c r="Q20">
        <v>2.6687050682128239</v>
      </c>
      <c r="R20">
        <v>5.8194379616926506</v>
      </c>
      <c r="S20">
        <v>3.8591584206008585</v>
      </c>
      <c r="T20">
        <v>0</v>
      </c>
      <c r="U20">
        <v>318.57842096985934</v>
      </c>
      <c r="V20">
        <v>2.9889721038495973</v>
      </c>
      <c r="W20">
        <v>6.1388884525844523</v>
      </c>
      <c r="X20">
        <v>19.998812956087569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4.0293084674201092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13.340577089204098</v>
      </c>
      <c r="AL20">
        <v>0.71015815000000004</v>
      </c>
      <c r="AM20">
        <v>0</v>
      </c>
      <c r="AN20">
        <v>0</v>
      </c>
      <c r="AO20">
        <v>0</v>
      </c>
      <c r="AP20">
        <v>9.3945765984755611E-2</v>
      </c>
      <c r="AQ20">
        <v>0</v>
      </c>
      <c r="AR20">
        <v>0.80973906920289851</v>
      </c>
      <c r="AS20">
        <v>1.1512213887154328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602.00000497487167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85.669592251527277</v>
      </c>
      <c r="L21">
        <v>23.099661450924611</v>
      </c>
      <c r="M21">
        <v>0</v>
      </c>
      <c r="N21">
        <v>28.883964115092049</v>
      </c>
      <c r="O21">
        <v>24.249672764367816</v>
      </c>
      <c r="P21">
        <v>59.909768529545445</v>
      </c>
      <c r="Q21">
        <v>2.6687050682128239</v>
      </c>
      <c r="R21">
        <v>5.8194379616926506</v>
      </c>
      <c r="S21">
        <v>3.8591584206008585</v>
      </c>
      <c r="T21">
        <v>0</v>
      </c>
      <c r="U21">
        <v>318.57842096985934</v>
      </c>
      <c r="V21">
        <v>2.9889721038495973</v>
      </c>
      <c r="W21">
        <v>6.1388884525844523</v>
      </c>
      <c r="X21">
        <v>19.998812956087569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4.0293084674201092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13.340577089204098</v>
      </c>
      <c r="AL21">
        <v>0.71015815000000004</v>
      </c>
      <c r="AM21">
        <v>0</v>
      </c>
      <c r="AN21">
        <v>0</v>
      </c>
      <c r="AO21">
        <v>0</v>
      </c>
      <c r="AP21">
        <v>9.3945765984755611E-2</v>
      </c>
      <c r="AQ21">
        <v>0</v>
      </c>
      <c r="AR21">
        <v>0.80973906920289851</v>
      </c>
      <c r="AS21">
        <v>1.1512213887154328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602.00000497487167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85.669592251527277</v>
      </c>
      <c r="L22">
        <v>23.099661450924611</v>
      </c>
      <c r="M22">
        <v>0</v>
      </c>
      <c r="N22">
        <v>28.883964115092049</v>
      </c>
      <c r="O22">
        <v>24.249672764367816</v>
      </c>
      <c r="P22">
        <v>59.909768529545445</v>
      </c>
      <c r="Q22">
        <v>2.6687050682128239</v>
      </c>
      <c r="R22">
        <v>5.8194379616926506</v>
      </c>
      <c r="S22">
        <v>3.8591584206008585</v>
      </c>
      <c r="T22">
        <v>0</v>
      </c>
      <c r="U22">
        <v>318.57842096985934</v>
      </c>
      <c r="V22">
        <v>2.9889721038495973</v>
      </c>
      <c r="W22">
        <v>6.1388884525844523</v>
      </c>
      <c r="X22">
        <v>19.998812956087569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4.0293084674201092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13.340577089204098</v>
      </c>
      <c r="AL22">
        <v>0.71015815000000004</v>
      </c>
      <c r="AM22">
        <v>0</v>
      </c>
      <c r="AN22">
        <v>0</v>
      </c>
      <c r="AO22">
        <v>0</v>
      </c>
      <c r="AP22">
        <v>9.3945765984755611E-2</v>
      </c>
      <c r="AQ22">
        <v>0</v>
      </c>
      <c r="AR22">
        <v>0.80973906920289851</v>
      </c>
      <c r="AS22">
        <v>1.1512213887154328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602.00000497487167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85.669592251527277</v>
      </c>
      <c r="L23">
        <v>23.099661450924611</v>
      </c>
      <c r="M23">
        <v>0</v>
      </c>
      <c r="N23">
        <v>28.883964115092049</v>
      </c>
      <c r="O23">
        <v>24.249672764367816</v>
      </c>
      <c r="P23">
        <v>59.909768529545445</v>
      </c>
      <c r="Q23">
        <v>2.6687050682128239</v>
      </c>
      <c r="R23">
        <v>5.8194379616926506</v>
      </c>
      <c r="S23">
        <v>3.8591584206008585</v>
      </c>
      <c r="T23">
        <v>0</v>
      </c>
      <c r="U23">
        <v>318.57842096985934</v>
      </c>
      <c r="V23">
        <v>2.9889721038495973</v>
      </c>
      <c r="W23">
        <v>6.1388884525844523</v>
      </c>
      <c r="X23">
        <v>19.998812956087569</v>
      </c>
      <c r="Y23">
        <v>0</v>
      </c>
      <c r="Z23">
        <v>1.5943381879999998</v>
      </c>
      <c r="AA23">
        <v>0</v>
      </c>
      <c r="AB23">
        <v>0</v>
      </c>
      <c r="AC23">
        <v>0</v>
      </c>
      <c r="AD23">
        <v>0</v>
      </c>
      <c r="AE23">
        <v>4.0293084674201092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13.340577089204098</v>
      </c>
      <c r="AL23">
        <v>0.71015815000000004</v>
      </c>
      <c r="AM23">
        <v>0</v>
      </c>
      <c r="AN23">
        <v>0</v>
      </c>
      <c r="AO23">
        <v>0</v>
      </c>
      <c r="AP23">
        <v>9.3945765984755611E-2</v>
      </c>
      <c r="AQ23">
        <v>0</v>
      </c>
      <c r="AR23">
        <v>0.80973906920289851</v>
      </c>
      <c r="AS23">
        <v>1.1512213887154328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603.59434316287172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84.110307213623685</v>
      </c>
      <c r="L24">
        <v>23.100453852165</v>
      </c>
      <c r="M24">
        <v>0</v>
      </c>
      <c r="N24">
        <v>28.881809762532985</v>
      </c>
      <c r="O24">
        <v>23.479674466076698</v>
      </c>
      <c r="P24">
        <v>59.910261663330296</v>
      </c>
      <c r="Q24">
        <v>2.6703348563535911</v>
      </c>
      <c r="R24">
        <v>5.6591087104736495</v>
      </c>
      <c r="S24">
        <v>3.849823823681489</v>
      </c>
      <c r="T24">
        <v>0</v>
      </c>
      <c r="U24">
        <v>318.57842096985934</v>
      </c>
      <c r="V24">
        <v>2.9817159193729008</v>
      </c>
      <c r="W24">
        <v>5.7778453945282546</v>
      </c>
      <c r="X24">
        <v>19.249479846326235</v>
      </c>
      <c r="Y24">
        <v>0</v>
      </c>
      <c r="Z24">
        <v>1.5943381879999998</v>
      </c>
      <c r="AA24">
        <v>0</v>
      </c>
      <c r="AB24">
        <v>0</v>
      </c>
      <c r="AC24">
        <v>0</v>
      </c>
      <c r="AD24">
        <v>0</v>
      </c>
      <c r="AE24">
        <v>4.0293084674201092</v>
      </c>
      <c r="AF24">
        <v>0</v>
      </c>
      <c r="AG24">
        <v>0</v>
      </c>
      <c r="AH24">
        <v>5.7191318724392817</v>
      </c>
      <c r="AI24">
        <v>0</v>
      </c>
      <c r="AJ24">
        <v>0</v>
      </c>
      <c r="AK24">
        <v>13.340577089204098</v>
      </c>
      <c r="AL24">
        <v>0.71015815000000004</v>
      </c>
      <c r="AM24">
        <v>0</v>
      </c>
      <c r="AN24">
        <v>0</v>
      </c>
      <c r="AO24">
        <v>0</v>
      </c>
      <c r="AP24">
        <v>9.3945765984755611E-2</v>
      </c>
      <c r="AQ24">
        <v>0</v>
      </c>
      <c r="AR24">
        <v>0.80973906920289851</v>
      </c>
      <c r="AS24">
        <v>1.1512213887154328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605.69765646929079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85.670051514034014</v>
      </c>
      <c r="L25">
        <v>23.100223847431245</v>
      </c>
      <c r="M25">
        <v>0</v>
      </c>
      <c r="N25">
        <v>28.881809762532985</v>
      </c>
      <c r="O25">
        <v>24.249005065524194</v>
      </c>
      <c r="P25">
        <v>59.910261663330296</v>
      </c>
      <c r="Q25">
        <v>2.6703348563535911</v>
      </c>
      <c r="R25">
        <v>5.7799221268803143</v>
      </c>
      <c r="S25">
        <v>3.849823823681489</v>
      </c>
      <c r="T25">
        <v>0</v>
      </c>
      <c r="U25">
        <v>318.57842096985934</v>
      </c>
      <c r="V25">
        <v>2.9894557883597885</v>
      </c>
      <c r="W25">
        <v>5.7782203638020038</v>
      </c>
      <c r="X25">
        <v>36.068582041076738</v>
      </c>
      <c r="Y25">
        <v>0</v>
      </c>
      <c r="Z25">
        <v>1.5943381879999998</v>
      </c>
      <c r="AA25">
        <v>0</v>
      </c>
      <c r="AB25">
        <v>0</v>
      </c>
      <c r="AC25">
        <v>0</v>
      </c>
      <c r="AD25">
        <v>0</v>
      </c>
      <c r="AE25">
        <v>4.0293084674201092</v>
      </c>
      <c r="AF25">
        <v>0</v>
      </c>
      <c r="AG25">
        <v>0</v>
      </c>
      <c r="AH25">
        <v>5.7191318724392817</v>
      </c>
      <c r="AI25">
        <v>0</v>
      </c>
      <c r="AJ25">
        <v>0</v>
      </c>
      <c r="AK25">
        <v>13.340577089204098</v>
      </c>
      <c r="AL25">
        <v>0.71015815000000004</v>
      </c>
      <c r="AM25">
        <v>0</v>
      </c>
      <c r="AN25">
        <v>0</v>
      </c>
      <c r="AO25">
        <v>0</v>
      </c>
      <c r="AP25">
        <v>9.3945765984755611E-2</v>
      </c>
      <c r="AQ25">
        <v>0</v>
      </c>
      <c r="AR25">
        <v>0.80973906920289851</v>
      </c>
      <c r="AS25">
        <v>1.1512213887154328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624.97453181383264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85.670046780242856</v>
      </c>
      <c r="L26">
        <v>23.099920138115973</v>
      </c>
      <c r="M26">
        <v>0</v>
      </c>
      <c r="N26">
        <v>28.881809762532985</v>
      </c>
      <c r="O26">
        <v>24.249005065524194</v>
      </c>
      <c r="P26">
        <v>59.910261663330296</v>
      </c>
      <c r="Q26">
        <v>2.6703348563535911</v>
      </c>
      <c r="R26">
        <v>5.7799221268803143</v>
      </c>
      <c r="S26">
        <v>3.849823823681489</v>
      </c>
      <c r="T26">
        <v>0</v>
      </c>
      <c r="U26">
        <v>318.57842096985934</v>
      </c>
      <c r="V26">
        <v>2.9894557883597885</v>
      </c>
      <c r="W26">
        <v>5.7782203638020038</v>
      </c>
      <c r="X26">
        <v>36.068582041076738</v>
      </c>
      <c r="Y26">
        <v>0</v>
      </c>
      <c r="Z26">
        <v>1.5943381879999998</v>
      </c>
      <c r="AA26">
        <v>0</v>
      </c>
      <c r="AB26">
        <v>0</v>
      </c>
      <c r="AC26">
        <v>0</v>
      </c>
      <c r="AD26">
        <v>0</v>
      </c>
      <c r="AE26">
        <v>4.0293084674201092</v>
      </c>
      <c r="AF26">
        <v>0</v>
      </c>
      <c r="AG26">
        <v>0</v>
      </c>
      <c r="AH26">
        <v>5.7191318724392817</v>
      </c>
      <c r="AI26">
        <v>0</v>
      </c>
      <c r="AJ26">
        <v>0</v>
      </c>
      <c r="AK26">
        <v>13.340577089204098</v>
      </c>
      <c r="AL26">
        <v>0.71015815000000004</v>
      </c>
      <c r="AM26">
        <v>0</v>
      </c>
      <c r="AN26">
        <v>0</v>
      </c>
      <c r="AO26">
        <v>0</v>
      </c>
      <c r="AP26">
        <v>9.3945765984755611E-2</v>
      </c>
      <c r="AQ26">
        <v>0</v>
      </c>
      <c r="AR26">
        <v>0.80973906920289851</v>
      </c>
      <c r="AS26">
        <v>1.1512213887154328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624.97422337072624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125.44892132223556</v>
      </c>
      <c r="L27">
        <v>41.859973135297622</v>
      </c>
      <c r="M27">
        <v>0</v>
      </c>
      <c r="N27">
        <v>28.881809762532985</v>
      </c>
      <c r="O27">
        <v>24.249005065524194</v>
      </c>
      <c r="P27">
        <v>59.910261663330296</v>
      </c>
      <c r="Q27">
        <v>2.6704999257142856</v>
      </c>
      <c r="R27">
        <v>10.368655787797108</v>
      </c>
      <c r="S27">
        <v>6.2096057183156166</v>
      </c>
      <c r="T27">
        <v>0</v>
      </c>
      <c r="U27">
        <v>318.57842096985934</v>
      </c>
      <c r="V27">
        <v>5.0711939278195493</v>
      </c>
      <c r="W27">
        <v>11.345873050581915</v>
      </c>
      <c r="X27">
        <v>36.068305910976299</v>
      </c>
      <c r="Y27">
        <v>0</v>
      </c>
      <c r="Z27">
        <v>0.26895043999999996</v>
      </c>
      <c r="AA27">
        <v>0</v>
      </c>
      <c r="AB27">
        <v>0</v>
      </c>
      <c r="AC27">
        <v>0</v>
      </c>
      <c r="AD27">
        <v>0</v>
      </c>
      <c r="AE27">
        <v>4.0293084674201092</v>
      </c>
      <c r="AF27">
        <v>0</v>
      </c>
      <c r="AG27">
        <v>0</v>
      </c>
      <c r="AH27">
        <v>5.7191318724392817</v>
      </c>
      <c r="AI27">
        <v>0</v>
      </c>
      <c r="AJ27">
        <v>0</v>
      </c>
      <c r="AK27">
        <v>13.340577089204098</v>
      </c>
      <c r="AL27">
        <v>0.71015815000000004</v>
      </c>
      <c r="AM27">
        <v>0</v>
      </c>
      <c r="AN27">
        <v>0</v>
      </c>
      <c r="AO27">
        <v>0</v>
      </c>
      <c r="AP27">
        <v>9.3945765984755611E-2</v>
      </c>
      <c r="AQ27">
        <v>0</v>
      </c>
      <c r="AR27">
        <v>0.80973906920289851</v>
      </c>
      <c r="AS27">
        <v>1.1512213887154328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696.78555848295127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157.17167678117019</v>
      </c>
      <c r="L28">
        <v>41.859973135297622</v>
      </c>
      <c r="M28">
        <v>0</v>
      </c>
      <c r="N28">
        <v>28.881809762532985</v>
      </c>
      <c r="O28">
        <v>24.249005065524194</v>
      </c>
      <c r="P28">
        <v>59.910261663330296</v>
      </c>
      <c r="Q28">
        <v>2.6704999257142856</v>
      </c>
      <c r="R28">
        <v>10.368655787797108</v>
      </c>
      <c r="S28">
        <v>6.4482510625737905</v>
      </c>
      <c r="T28">
        <v>0</v>
      </c>
      <c r="U28">
        <v>318.57842096985934</v>
      </c>
      <c r="V28">
        <v>5.0711939278195493</v>
      </c>
      <c r="W28">
        <v>11.345873050581915</v>
      </c>
      <c r="X28">
        <v>36.068305910976299</v>
      </c>
      <c r="Y28">
        <v>0</v>
      </c>
      <c r="Z28">
        <v>0.26895043999999996</v>
      </c>
      <c r="AA28">
        <v>0</v>
      </c>
      <c r="AB28">
        <v>0.81484077299324842</v>
      </c>
      <c r="AC28">
        <v>0</v>
      </c>
      <c r="AD28">
        <v>2.0991899753974259</v>
      </c>
      <c r="AE28">
        <v>4.0293084674201092</v>
      </c>
      <c r="AF28">
        <v>0</v>
      </c>
      <c r="AG28">
        <v>0</v>
      </c>
      <c r="AH28">
        <v>11.438263998880677</v>
      </c>
      <c r="AI28">
        <v>0</v>
      </c>
      <c r="AJ28">
        <v>0</v>
      </c>
      <c r="AK28">
        <v>13.340577089204098</v>
      </c>
      <c r="AL28">
        <v>0.71015815000000004</v>
      </c>
      <c r="AM28">
        <v>0</v>
      </c>
      <c r="AN28">
        <v>0</v>
      </c>
      <c r="AO28">
        <v>0</v>
      </c>
      <c r="AP28">
        <v>9.3945765984755611E-2</v>
      </c>
      <c r="AQ28">
        <v>0</v>
      </c>
      <c r="AR28">
        <v>0.80973906920289851</v>
      </c>
      <c r="AS28">
        <v>1.1512213887154328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737.38012216097593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157.17167678117019</v>
      </c>
      <c r="L29">
        <v>41.859973135297622</v>
      </c>
      <c r="M29">
        <v>0</v>
      </c>
      <c r="N29">
        <v>28.881809762532985</v>
      </c>
      <c r="O29">
        <v>24.249005065524194</v>
      </c>
      <c r="P29">
        <v>59.910261663330296</v>
      </c>
      <c r="Q29">
        <v>2.6704999257142856</v>
      </c>
      <c r="R29">
        <v>10.368655787797108</v>
      </c>
      <c r="S29">
        <v>6.4482510625737905</v>
      </c>
      <c r="T29">
        <v>0</v>
      </c>
      <c r="U29">
        <v>318.57842096985934</v>
      </c>
      <c r="V29">
        <v>5.0711939278195493</v>
      </c>
      <c r="W29">
        <v>11.345873050581915</v>
      </c>
      <c r="X29">
        <v>36.068305910976299</v>
      </c>
      <c r="Y29">
        <v>0</v>
      </c>
      <c r="Z29">
        <v>0.26895043999999996</v>
      </c>
      <c r="AA29">
        <v>1.9314390740740746</v>
      </c>
      <c r="AB29">
        <v>3.2202513627906986</v>
      </c>
      <c r="AC29">
        <v>0</v>
      </c>
      <c r="AD29">
        <v>4.1983799507948518</v>
      </c>
      <c r="AE29">
        <v>4.0293084674201092</v>
      </c>
      <c r="AF29">
        <v>0</v>
      </c>
      <c r="AG29">
        <v>0</v>
      </c>
      <c r="AH29">
        <v>17.157395871319959</v>
      </c>
      <c r="AI29">
        <v>0</v>
      </c>
      <c r="AJ29">
        <v>0</v>
      </c>
      <c r="AK29">
        <v>13.340577089204098</v>
      </c>
      <c r="AL29">
        <v>3.1246958092082622</v>
      </c>
      <c r="AM29">
        <v>1.2907078921230308</v>
      </c>
      <c r="AN29">
        <v>0</v>
      </c>
      <c r="AO29">
        <v>0</v>
      </c>
      <c r="AP29">
        <v>9.3945765984755611E-2</v>
      </c>
      <c r="AQ29">
        <v>0</v>
      </c>
      <c r="AR29">
        <v>0.80973906920289851</v>
      </c>
      <c r="AS29">
        <v>1.1512213887154328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753.24053922401561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157.17167678117019</v>
      </c>
      <c r="L30">
        <v>41.859973135297622</v>
      </c>
      <c r="M30">
        <v>0</v>
      </c>
      <c r="N30">
        <v>28.881809762532985</v>
      </c>
      <c r="O30">
        <v>24.249005065524194</v>
      </c>
      <c r="P30">
        <v>59.910261663330296</v>
      </c>
      <c r="Q30">
        <v>2.6704999257142856</v>
      </c>
      <c r="R30">
        <v>10.368655787797108</v>
      </c>
      <c r="S30">
        <v>6.4482510625737905</v>
      </c>
      <c r="T30">
        <v>0</v>
      </c>
      <c r="U30">
        <v>318.57842096985934</v>
      </c>
      <c r="V30">
        <v>5.0711939278195493</v>
      </c>
      <c r="W30">
        <v>11.345873050581915</v>
      </c>
      <c r="X30">
        <v>36.068305910976299</v>
      </c>
      <c r="Y30">
        <v>0</v>
      </c>
      <c r="Z30">
        <v>4.7830145640000001</v>
      </c>
      <c r="AA30">
        <v>4.9383034571026734</v>
      </c>
      <c r="AB30">
        <v>6.4405024715678927</v>
      </c>
      <c r="AC30">
        <v>0</v>
      </c>
      <c r="AD30">
        <v>6.4590460000000007</v>
      </c>
      <c r="AE30">
        <v>8.0586169348402183</v>
      </c>
      <c r="AF30">
        <v>0</v>
      </c>
      <c r="AG30">
        <v>0</v>
      </c>
      <c r="AH30">
        <v>22.876527743759244</v>
      </c>
      <c r="AI30">
        <v>0</v>
      </c>
      <c r="AJ30">
        <v>0</v>
      </c>
      <c r="AK30">
        <v>13.340577089204098</v>
      </c>
      <c r="AL30">
        <v>13.635036581583481</v>
      </c>
      <c r="AM30">
        <v>2.5814160382595657</v>
      </c>
      <c r="AN30">
        <v>0</v>
      </c>
      <c r="AO30">
        <v>0</v>
      </c>
      <c r="AP30">
        <v>9.3945765984755611E-2</v>
      </c>
      <c r="AQ30">
        <v>0</v>
      </c>
      <c r="AR30">
        <v>0.80973906920289851</v>
      </c>
      <c r="AS30">
        <v>1.1512213887154328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787.79187414739749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157.17167678117019</v>
      </c>
      <c r="L31">
        <v>41.859973135297622</v>
      </c>
      <c r="M31">
        <v>0</v>
      </c>
      <c r="N31">
        <v>28.881809762532985</v>
      </c>
      <c r="O31">
        <v>24.249005065524194</v>
      </c>
      <c r="P31">
        <v>59.910261663330296</v>
      </c>
      <c r="Q31">
        <v>2.6704999257142856</v>
      </c>
      <c r="R31">
        <v>10.368655787797108</v>
      </c>
      <c r="S31">
        <v>6.4482510625737905</v>
      </c>
      <c r="T31">
        <v>0</v>
      </c>
      <c r="U31">
        <v>318.57842096985934</v>
      </c>
      <c r="V31">
        <v>5.0711939278195493</v>
      </c>
      <c r="W31">
        <v>11.345873050581915</v>
      </c>
      <c r="X31">
        <v>36.068305910976299</v>
      </c>
      <c r="Y31">
        <v>0</v>
      </c>
      <c r="Z31">
        <v>4.7830145640000001</v>
      </c>
      <c r="AA31">
        <v>6.8697425311767484</v>
      </c>
      <c r="AB31">
        <v>6.4405024715678927</v>
      </c>
      <c r="AC31">
        <v>0</v>
      </c>
      <c r="AD31">
        <v>6.4590460000000007</v>
      </c>
      <c r="AE31">
        <v>8.0586169348402183</v>
      </c>
      <c r="AF31">
        <v>0</v>
      </c>
      <c r="AG31">
        <v>0</v>
      </c>
      <c r="AH31">
        <v>22.876527743759244</v>
      </c>
      <c r="AI31">
        <v>0</v>
      </c>
      <c r="AJ31">
        <v>0</v>
      </c>
      <c r="AK31">
        <v>13.340577089204098</v>
      </c>
      <c r="AL31">
        <v>13.635036581583481</v>
      </c>
      <c r="AM31">
        <v>3.864301584546137</v>
      </c>
      <c r="AN31">
        <v>0</v>
      </c>
      <c r="AO31">
        <v>0</v>
      </c>
      <c r="AP31">
        <v>9.3945765984755611E-2</v>
      </c>
      <c r="AQ31">
        <v>0</v>
      </c>
      <c r="AR31">
        <v>0.80973906920289851</v>
      </c>
      <c r="AS31">
        <v>1.1512213887154328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791.00619876775829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157.17167678117019</v>
      </c>
      <c r="L32">
        <v>41.859973135297622</v>
      </c>
      <c r="M32">
        <v>0</v>
      </c>
      <c r="N32">
        <v>28.881809762532985</v>
      </c>
      <c r="O32">
        <v>24.249005065524194</v>
      </c>
      <c r="P32">
        <v>59.910261663330296</v>
      </c>
      <c r="Q32">
        <v>2.6704999257142856</v>
      </c>
      <c r="R32">
        <v>10.368655787797108</v>
      </c>
      <c r="S32">
        <v>6.4482510625737905</v>
      </c>
      <c r="T32">
        <v>0</v>
      </c>
      <c r="U32">
        <v>318.57842096985934</v>
      </c>
      <c r="V32">
        <v>5.0711939278195493</v>
      </c>
      <c r="W32">
        <v>11.345873050581915</v>
      </c>
      <c r="X32">
        <v>36.068305910976299</v>
      </c>
      <c r="Y32">
        <v>0</v>
      </c>
      <c r="Z32">
        <v>3.1886763759999996</v>
      </c>
      <c r="AA32">
        <v>6.8697425311767484</v>
      </c>
      <c r="AB32">
        <v>6.4405024715678927</v>
      </c>
      <c r="AC32">
        <v>0</v>
      </c>
      <c r="AD32">
        <v>6.4590460000000007</v>
      </c>
      <c r="AE32">
        <v>8.0586169348402183</v>
      </c>
      <c r="AF32">
        <v>0</v>
      </c>
      <c r="AG32">
        <v>0</v>
      </c>
      <c r="AH32">
        <v>22.876527743759244</v>
      </c>
      <c r="AI32">
        <v>0</v>
      </c>
      <c r="AJ32">
        <v>0</v>
      </c>
      <c r="AK32">
        <v>13.340577089204098</v>
      </c>
      <c r="AL32">
        <v>13.635036581583481</v>
      </c>
      <c r="AM32">
        <v>3.864301584546137</v>
      </c>
      <c r="AN32">
        <v>0</v>
      </c>
      <c r="AO32">
        <v>0</v>
      </c>
      <c r="AP32">
        <v>9.3945765984755611E-2</v>
      </c>
      <c r="AQ32">
        <v>0</v>
      </c>
      <c r="AR32">
        <v>0.80973906920289851</v>
      </c>
      <c r="AS32">
        <v>1.1512213887154328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789.41186057975813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157.17167678117019</v>
      </c>
      <c r="L33">
        <v>41.859973135297622</v>
      </c>
      <c r="M33">
        <v>0</v>
      </c>
      <c r="N33">
        <v>28.881809762532985</v>
      </c>
      <c r="O33">
        <v>24.249005065524194</v>
      </c>
      <c r="P33">
        <v>59.910261663330296</v>
      </c>
      <c r="Q33">
        <v>2.6704999257142856</v>
      </c>
      <c r="R33">
        <v>10.368655787797108</v>
      </c>
      <c r="S33">
        <v>6.4482510625737905</v>
      </c>
      <c r="T33">
        <v>0</v>
      </c>
      <c r="U33">
        <v>318.57842096985934</v>
      </c>
      <c r="V33">
        <v>5.0711939278195493</v>
      </c>
      <c r="W33">
        <v>11.345873050581915</v>
      </c>
      <c r="X33">
        <v>36.068305910976299</v>
      </c>
      <c r="Y33">
        <v>0</v>
      </c>
      <c r="Z33">
        <v>3.1886763759999996</v>
      </c>
      <c r="AA33">
        <v>6.8697425311767484</v>
      </c>
      <c r="AB33">
        <v>6.4405024715678927</v>
      </c>
      <c r="AC33">
        <v>0</v>
      </c>
      <c r="AD33">
        <v>6.4590460000000007</v>
      </c>
      <c r="AE33">
        <v>8.0586169348402183</v>
      </c>
      <c r="AF33">
        <v>0</v>
      </c>
      <c r="AG33">
        <v>0</v>
      </c>
      <c r="AH33">
        <v>22.876527743759244</v>
      </c>
      <c r="AI33">
        <v>0</v>
      </c>
      <c r="AJ33">
        <v>0</v>
      </c>
      <c r="AK33">
        <v>13.340577089204098</v>
      </c>
      <c r="AL33">
        <v>13.635036581583481</v>
      </c>
      <c r="AM33">
        <v>3.864301584546137</v>
      </c>
      <c r="AN33">
        <v>0</v>
      </c>
      <c r="AO33">
        <v>0</v>
      </c>
      <c r="AP33">
        <v>9.3945765984755611E-2</v>
      </c>
      <c r="AQ33">
        <v>0</v>
      </c>
      <c r="AR33">
        <v>0.80973906920289851</v>
      </c>
      <c r="AS33">
        <v>1.1512213887154328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789.41186057975813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157.17167678117019</v>
      </c>
      <c r="L34">
        <v>41.859973135297622</v>
      </c>
      <c r="M34">
        <v>0</v>
      </c>
      <c r="N34">
        <v>28.881809762532985</v>
      </c>
      <c r="O34">
        <v>24.249005065524194</v>
      </c>
      <c r="P34">
        <v>59.910261663330296</v>
      </c>
      <c r="Q34">
        <v>2.6704999257142856</v>
      </c>
      <c r="R34">
        <v>10.368655787797108</v>
      </c>
      <c r="S34">
        <v>6.4482510625737905</v>
      </c>
      <c r="T34">
        <v>0</v>
      </c>
      <c r="U34">
        <v>318.57842096985934</v>
      </c>
      <c r="V34">
        <v>5.0711939278195493</v>
      </c>
      <c r="W34">
        <v>11.345873050581915</v>
      </c>
      <c r="X34">
        <v>36.068305910976299</v>
      </c>
      <c r="Y34">
        <v>0</v>
      </c>
      <c r="Z34">
        <v>3.1886763759999996</v>
      </c>
      <c r="AA34">
        <v>6.8697425311767484</v>
      </c>
      <c r="AB34">
        <v>6.4405024715678927</v>
      </c>
      <c r="AC34">
        <v>0</v>
      </c>
      <c r="AD34">
        <v>6.4590460000000007</v>
      </c>
      <c r="AE34">
        <v>8.0586169348402183</v>
      </c>
      <c r="AF34">
        <v>0</v>
      </c>
      <c r="AG34">
        <v>0</v>
      </c>
      <c r="AH34">
        <v>22.876527743759244</v>
      </c>
      <c r="AI34">
        <v>0</v>
      </c>
      <c r="AJ34">
        <v>0</v>
      </c>
      <c r="AK34">
        <v>13.340577089204098</v>
      </c>
      <c r="AL34">
        <v>10.226277309208262</v>
      </c>
      <c r="AM34">
        <v>3.864301584546137</v>
      </c>
      <c r="AN34">
        <v>0</v>
      </c>
      <c r="AO34">
        <v>0</v>
      </c>
      <c r="AP34">
        <v>9.3945765984755611E-2</v>
      </c>
      <c r="AQ34">
        <v>0</v>
      </c>
      <c r="AR34">
        <v>9.4469563999999995</v>
      </c>
      <c r="AS34">
        <v>1.1512213887154328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794.64031863818002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157.17167678117019</v>
      </c>
      <c r="L35">
        <v>41.859973135297622</v>
      </c>
      <c r="M35">
        <v>0</v>
      </c>
      <c r="N35">
        <v>28.881809762532985</v>
      </c>
      <c r="O35">
        <v>24.249005065524194</v>
      </c>
      <c r="P35">
        <v>59.910261663330296</v>
      </c>
      <c r="Q35">
        <v>2.6704999257142856</v>
      </c>
      <c r="R35">
        <v>10.368655787797108</v>
      </c>
      <c r="S35">
        <v>6.4482510625737905</v>
      </c>
      <c r="T35">
        <v>0</v>
      </c>
      <c r="U35">
        <v>318.57842096985934</v>
      </c>
      <c r="V35">
        <v>5.0711939278195493</v>
      </c>
      <c r="W35">
        <v>11.345873050581915</v>
      </c>
      <c r="X35">
        <v>36.068305910976299</v>
      </c>
      <c r="Y35">
        <v>0</v>
      </c>
      <c r="Z35">
        <v>3.1886763759999996</v>
      </c>
      <c r="AA35">
        <v>6.8697425311767484</v>
      </c>
      <c r="AB35">
        <v>6.4405024715678927</v>
      </c>
      <c r="AC35">
        <v>0</v>
      </c>
      <c r="AD35">
        <v>4.4567416180923543</v>
      </c>
      <c r="AE35">
        <v>8.0586169348402183</v>
      </c>
      <c r="AF35">
        <v>0</v>
      </c>
      <c r="AG35">
        <v>0</v>
      </c>
      <c r="AH35">
        <v>22.876527743759244</v>
      </c>
      <c r="AI35">
        <v>0</v>
      </c>
      <c r="AJ35">
        <v>0</v>
      </c>
      <c r="AK35">
        <v>13.340577089204098</v>
      </c>
      <c r="AL35">
        <v>10.226277309208262</v>
      </c>
      <c r="AM35">
        <v>3.864301584546137</v>
      </c>
      <c r="AN35">
        <v>0</v>
      </c>
      <c r="AO35">
        <v>0</v>
      </c>
      <c r="AP35">
        <v>9.3945765984755611E-2</v>
      </c>
      <c r="AQ35">
        <v>0</v>
      </c>
      <c r="AR35">
        <v>9.4469563999999995</v>
      </c>
      <c r="AS35">
        <v>1.1512213887154328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792.63801425627241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157.17167678117019</v>
      </c>
      <c r="L36">
        <v>41.859973135297622</v>
      </c>
      <c r="M36">
        <v>0</v>
      </c>
      <c r="N36">
        <v>28.881809762532985</v>
      </c>
      <c r="O36">
        <v>24.249005065524194</v>
      </c>
      <c r="P36">
        <v>59.910261663330296</v>
      </c>
      <c r="Q36">
        <v>2.6704999257142856</v>
      </c>
      <c r="R36">
        <v>10.368655787797108</v>
      </c>
      <c r="S36">
        <v>6.4482510625737905</v>
      </c>
      <c r="T36">
        <v>0</v>
      </c>
      <c r="U36">
        <v>318.57842096985934</v>
      </c>
      <c r="V36">
        <v>5.0711939278195493</v>
      </c>
      <c r="W36">
        <v>11.345873050581915</v>
      </c>
      <c r="X36">
        <v>36.068305910976299</v>
      </c>
      <c r="Y36">
        <v>0</v>
      </c>
      <c r="Z36">
        <v>0</v>
      </c>
      <c r="AA36">
        <v>0</v>
      </c>
      <c r="AB36">
        <v>3.2202513627906986</v>
      </c>
      <c r="AC36">
        <v>0</v>
      </c>
      <c r="AD36">
        <v>2.2283709360333082</v>
      </c>
      <c r="AE36">
        <v>4.0293084674201092</v>
      </c>
      <c r="AF36">
        <v>0</v>
      </c>
      <c r="AG36">
        <v>0</v>
      </c>
      <c r="AH36">
        <v>22.876527743759244</v>
      </c>
      <c r="AI36">
        <v>0</v>
      </c>
      <c r="AJ36">
        <v>0</v>
      </c>
      <c r="AK36">
        <v>13.340577089204098</v>
      </c>
      <c r="AL36">
        <v>1.7043795092082619</v>
      </c>
      <c r="AM36">
        <v>0</v>
      </c>
      <c r="AN36">
        <v>0</v>
      </c>
      <c r="AO36">
        <v>0</v>
      </c>
      <c r="AP36">
        <v>9.3945765984755611E-2</v>
      </c>
      <c r="AQ36">
        <v>0</v>
      </c>
      <c r="AR36">
        <v>0.80973906920289851</v>
      </c>
      <c r="AS36">
        <v>1.1512213887154328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752.07824837549617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157.17167678117019</v>
      </c>
      <c r="L37">
        <v>41.859973135297622</v>
      </c>
      <c r="M37">
        <v>0</v>
      </c>
      <c r="N37">
        <v>28.881809762532985</v>
      </c>
      <c r="O37">
        <v>24.249005065524194</v>
      </c>
      <c r="P37">
        <v>59.910261663330296</v>
      </c>
      <c r="Q37">
        <v>2.6704999257142856</v>
      </c>
      <c r="R37">
        <v>10.368655787797108</v>
      </c>
      <c r="S37">
        <v>6.4482510625737905</v>
      </c>
      <c r="T37">
        <v>0</v>
      </c>
      <c r="U37">
        <v>318.57842096985934</v>
      </c>
      <c r="V37">
        <v>5.0711939278195493</v>
      </c>
      <c r="W37">
        <v>11.345873050581915</v>
      </c>
      <c r="X37">
        <v>36.068305910976299</v>
      </c>
      <c r="Y37">
        <v>0</v>
      </c>
      <c r="Z37">
        <v>0</v>
      </c>
      <c r="AA37">
        <v>0</v>
      </c>
      <c r="AB37">
        <v>3.2202513627906986</v>
      </c>
      <c r="AC37">
        <v>0</v>
      </c>
      <c r="AD37">
        <v>0</v>
      </c>
      <c r="AE37">
        <v>4.0293084674201092</v>
      </c>
      <c r="AF37">
        <v>0</v>
      </c>
      <c r="AG37">
        <v>0</v>
      </c>
      <c r="AH37">
        <v>22.876527743759244</v>
      </c>
      <c r="AI37">
        <v>0</v>
      </c>
      <c r="AJ37">
        <v>0</v>
      </c>
      <c r="AK37">
        <v>13.340577089204098</v>
      </c>
      <c r="AL37">
        <v>0.34087580025817565</v>
      </c>
      <c r="AM37">
        <v>0</v>
      </c>
      <c r="AN37">
        <v>0</v>
      </c>
      <c r="AO37">
        <v>0</v>
      </c>
      <c r="AP37">
        <v>9.3945765984755611E-2</v>
      </c>
      <c r="AQ37">
        <v>0</v>
      </c>
      <c r="AR37">
        <v>0.80973906920289851</v>
      </c>
      <c r="AS37">
        <v>1.1512213887154328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748.48637373051281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157.17167678117019</v>
      </c>
      <c r="L38">
        <v>41.859973135297622</v>
      </c>
      <c r="M38">
        <v>0</v>
      </c>
      <c r="N38">
        <v>28.881809762532985</v>
      </c>
      <c r="O38">
        <v>24.249005065524194</v>
      </c>
      <c r="P38">
        <v>59.910261663330296</v>
      </c>
      <c r="Q38">
        <v>2.6704999257142856</v>
      </c>
      <c r="R38">
        <v>10.368655787797108</v>
      </c>
      <c r="S38">
        <v>6.4482510625737905</v>
      </c>
      <c r="T38">
        <v>0</v>
      </c>
      <c r="U38">
        <v>318.57842096985934</v>
      </c>
      <c r="V38">
        <v>5.0711939278195493</v>
      </c>
      <c r="W38">
        <v>11.345873050581915</v>
      </c>
      <c r="X38">
        <v>36.068305910976299</v>
      </c>
      <c r="Y38">
        <v>0</v>
      </c>
      <c r="Z38">
        <v>0</v>
      </c>
      <c r="AA38">
        <v>0</v>
      </c>
      <c r="AB38">
        <v>3.2202513627906986</v>
      </c>
      <c r="AC38">
        <v>0</v>
      </c>
      <c r="AD38">
        <v>0</v>
      </c>
      <c r="AE38">
        <v>4.0293084674201092</v>
      </c>
      <c r="AF38">
        <v>0</v>
      </c>
      <c r="AG38">
        <v>0</v>
      </c>
      <c r="AH38">
        <v>22.876527743759244</v>
      </c>
      <c r="AI38">
        <v>0</v>
      </c>
      <c r="AJ38">
        <v>0</v>
      </c>
      <c r="AK38">
        <v>13.340577089204098</v>
      </c>
      <c r="AL38">
        <v>0.34087580025817565</v>
      </c>
      <c r="AM38">
        <v>0</v>
      </c>
      <c r="AN38">
        <v>0</v>
      </c>
      <c r="AO38">
        <v>0</v>
      </c>
      <c r="AP38">
        <v>9.3945765984755611E-2</v>
      </c>
      <c r="AQ38">
        <v>0</v>
      </c>
      <c r="AR38">
        <v>0.80973906920289851</v>
      </c>
      <c r="AS38">
        <v>1.1512213887154328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748.48637373051281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157.17167678117019</v>
      </c>
      <c r="L39">
        <v>41.859973135297622</v>
      </c>
      <c r="M39">
        <v>0</v>
      </c>
      <c r="N39">
        <v>28.881809762532985</v>
      </c>
      <c r="O39">
        <v>24.249005065524194</v>
      </c>
      <c r="P39">
        <v>59.910261663330296</v>
      </c>
      <c r="Q39">
        <v>2.6704999257142856</v>
      </c>
      <c r="R39">
        <v>10.368655787797108</v>
      </c>
      <c r="S39">
        <v>6.4482510625737905</v>
      </c>
      <c r="T39">
        <v>0</v>
      </c>
      <c r="U39">
        <v>318.57842096985934</v>
      </c>
      <c r="V39">
        <v>5.0711939278195493</v>
      </c>
      <c r="W39">
        <v>11.345873050581915</v>
      </c>
      <c r="X39">
        <v>36.068305910976299</v>
      </c>
      <c r="Y39">
        <v>0</v>
      </c>
      <c r="Z39">
        <v>0</v>
      </c>
      <c r="AA39">
        <v>0</v>
      </c>
      <c r="AB39">
        <v>3.2202513627906986</v>
      </c>
      <c r="AC39">
        <v>0</v>
      </c>
      <c r="AD39">
        <v>0</v>
      </c>
      <c r="AE39">
        <v>4.0293084674201092</v>
      </c>
      <c r="AF39">
        <v>0</v>
      </c>
      <c r="AG39">
        <v>0</v>
      </c>
      <c r="AH39">
        <v>17.157395871319959</v>
      </c>
      <c r="AI39">
        <v>0</v>
      </c>
      <c r="AJ39">
        <v>0</v>
      </c>
      <c r="AK39">
        <v>13.340577089204098</v>
      </c>
      <c r="AL39">
        <v>0.34087580025817565</v>
      </c>
      <c r="AM39">
        <v>0</v>
      </c>
      <c r="AN39">
        <v>0</v>
      </c>
      <c r="AO39">
        <v>0</v>
      </c>
      <c r="AP39">
        <v>9.3945765984755611E-2</v>
      </c>
      <c r="AQ39">
        <v>0</v>
      </c>
      <c r="AR39">
        <v>0.80973906920289851</v>
      </c>
      <c r="AS39">
        <v>1.1512213887154328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742.76724185807359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157.17167678117019</v>
      </c>
      <c r="L40">
        <v>41.859973135297622</v>
      </c>
      <c r="M40">
        <v>0</v>
      </c>
      <c r="N40">
        <v>28.881809762532985</v>
      </c>
      <c r="O40">
        <v>24.249005065524194</v>
      </c>
      <c r="P40">
        <v>59.910261663330296</v>
      </c>
      <c r="Q40">
        <v>2.6704999257142856</v>
      </c>
      <c r="R40">
        <v>10.368655787797108</v>
      </c>
      <c r="S40">
        <v>6.4482510625737905</v>
      </c>
      <c r="T40">
        <v>0</v>
      </c>
      <c r="U40">
        <v>318.57842096985934</v>
      </c>
      <c r="V40">
        <v>5.0711939278195493</v>
      </c>
      <c r="W40">
        <v>11.345873050581915</v>
      </c>
      <c r="X40">
        <v>36.068305910976299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4.0293084674201092</v>
      </c>
      <c r="AF40">
        <v>0</v>
      </c>
      <c r="AG40">
        <v>0</v>
      </c>
      <c r="AH40">
        <v>11.438263998880677</v>
      </c>
      <c r="AI40">
        <v>0</v>
      </c>
      <c r="AJ40">
        <v>0</v>
      </c>
      <c r="AK40">
        <v>13.340577089204098</v>
      </c>
      <c r="AL40">
        <v>0.34087580025817565</v>
      </c>
      <c r="AM40">
        <v>0</v>
      </c>
      <c r="AN40">
        <v>0</v>
      </c>
      <c r="AO40">
        <v>0</v>
      </c>
      <c r="AP40">
        <v>9.3945765984755611E-2</v>
      </c>
      <c r="AQ40">
        <v>0</v>
      </c>
      <c r="AR40">
        <v>0.80973906920289851</v>
      </c>
      <c r="AS40">
        <v>1.1512213887154328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733.82785862284356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157.17167678117019</v>
      </c>
      <c r="L41">
        <v>41.859973135297622</v>
      </c>
      <c r="M41">
        <v>0</v>
      </c>
      <c r="N41">
        <v>28.881809762532985</v>
      </c>
      <c r="O41">
        <v>24.249005065524194</v>
      </c>
      <c r="P41">
        <v>59.910261663330296</v>
      </c>
      <c r="Q41">
        <v>2.6704999257142856</v>
      </c>
      <c r="R41">
        <v>10.368655787797108</v>
      </c>
      <c r="S41">
        <v>6.4482510625737905</v>
      </c>
      <c r="T41">
        <v>0</v>
      </c>
      <c r="U41">
        <v>318.57842096985934</v>
      </c>
      <c r="V41">
        <v>5.0711939278195493</v>
      </c>
      <c r="W41">
        <v>11.345873050581915</v>
      </c>
      <c r="X41">
        <v>36.068305910976299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4.0293084674201092</v>
      </c>
      <c r="AF41">
        <v>0</v>
      </c>
      <c r="AG41">
        <v>0</v>
      </c>
      <c r="AH41">
        <v>11.438263998880677</v>
      </c>
      <c r="AI41">
        <v>0</v>
      </c>
      <c r="AJ41">
        <v>0</v>
      </c>
      <c r="AK41">
        <v>13.340577089204098</v>
      </c>
      <c r="AL41">
        <v>0.34087580025817565</v>
      </c>
      <c r="AM41">
        <v>0</v>
      </c>
      <c r="AN41">
        <v>0</v>
      </c>
      <c r="AO41">
        <v>0</v>
      </c>
      <c r="AP41">
        <v>9.3945765984755611E-2</v>
      </c>
      <c r="AQ41">
        <v>0</v>
      </c>
      <c r="AR41">
        <v>9.4469563999999995</v>
      </c>
      <c r="AS41">
        <v>1.1512213887154328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742.46507595364062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157.17167678117019</v>
      </c>
      <c r="L42">
        <v>41.859973135297622</v>
      </c>
      <c r="M42">
        <v>0</v>
      </c>
      <c r="N42">
        <v>28.881809762532985</v>
      </c>
      <c r="O42">
        <v>24.249005065524194</v>
      </c>
      <c r="P42">
        <v>59.910261663330296</v>
      </c>
      <c r="Q42">
        <v>2.6704999257142856</v>
      </c>
      <c r="R42">
        <v>10.368655787797108</v>
      </c>
      <c r="S42">
        <v>6.4482510625737905</v>
      </c>
      <c r="T42">
        <v>0</v>
      </c>
      <c r="U42">
        <v>318.57842096985934</v>
      </c>
      <c r="V42">
        <v>5.0711939278195493</v>
      </c>
      <c r="W42">
        <v>11.345873050581915</v>
      </c>
      <c r="X42">
        <v>36.068305910976299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0.4705670862042089</v>
      </c>
      <c r="AF42">
        <v>0</v>
      </c>
      <c r="AG42">
        <v>0</v>
      </c>
      <c r="AH42">
        <v>5.7191318724392817</v>
      </c>
      <c r="AI42">
        <v>0</v>
      </c>
      <c r="AJ42">
        <v>0</v>
      </c>
      <c r="AK42">
        <v>13.340577089204098</v>
      </c>
      <c r="AL42">
        <v>0.34087580025817565</v>
      </c>
      <c r="AM42">
        <v>0</v>
      </c>
      <c r="AN42">
        <v>0</v>
      </c>
      <c r="AO42">
        <v>0</v>
      </c>
      <c r="AP42">
        <v>9.3945765984755611E-2</v>
      </c>
      <c r="AQ42">
        <v>0</v>
      </c>
      <c r="AR42">
        <v>9.4469563999999995</v>
      </c>
      <c r="AS42">
        <v>1.1512213887154328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733.18720244598342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157.17167678117019</v>
      </c>
      <c r="L43">
        <v>41.859973135297622</v>
      </c>
      <c r="M43">
        <v>0</v>
      </c>
      <c r="N43">
        <v>28.881809762532985</v>
      </c>
      <c r="O43">
        <v>24.249005065524194</v>
      </c>
      <c r="P43">
        <v>59.910261663330296</v>
      </c>
      <c r="Q43">
        <v>2.6704999257142856</v>
      </c>
      <c r="R43">
        <v>10.368655787797108</v>
      </c>
      <c r="S43">
        <v>6.4482510625737905</v>
      </c>
      <c r="T43">
        <v>0</v>
      </c>
      <c r="U43">
        <v>318.57842096985934</v>
      </c>
      <c r="V43">
        <v>5.0711939278195493</v>
      </c>
      <c r="W43">
        <v>11.345873050581915</v>
      </c>
      <c r="X43">
        <v>36.068305910976299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0.4705670862042089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13.340577089204098</v>
      </c>
      <c r="AL43">
        <v>0.34087580025817565</v>
      </c>
      <c r="AM43">
        <v>0</v>
      </c>
      <c r="AN43">
        <v>0</v>
      </c>
      <c r="AO43">
        <v>0</v>
      </c>
      <c r="AP43">
        <v>0.15657627664125937</v>
      </c>
      <c r="AQ43">
        <v>0</v>
      </c>
      <c r="AR43">
        <v>0.53982613079710129</v>
      </c>
      <c r="AS43">
        <v>1.1512213887154328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718.62357081499772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157.17167678117019</v>
      </c>
      <c r="L44">
        <v>41.859973135297622</v>
      </c>
      <c r="M44">
        <v>0</v>
      </c>
      <c r="N44">
        <v>28.881809762532985</v>
      </c>
      <c r="O44">
        <v>24.249005065524194</v>
      </c>
      <c r="P44">
        <v>59.910261663330296</v>
      </c>
      <c r="Q44">
        <v>2.6704999257142856</v>
      </c>
      <c r="R44">
        <v>10.368655787797108</v>
      </c>
      <c r="S44">
        <v>6.4482510625737905</v>
      </c>
      <c r="T44">
        <v>0</v>
      </c>
      <c r="U44">
        <v>318.57842096985934</v>
      </c>
      <c r="V44">
        <v>5.0711939278195493</v>
      </c>
      <c r="W44">
        <v>11.345873050581915</v>
      </c>
      <c r="X44">
        <v>36.068305910976299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0.4705670862042089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13.340577089204098</v>
      </c>
      <c r="AL44">
        <v>0.34087580025817565</v>
      </c>
      <c r="AM44">
        <v>0</v>
      </c>
      <c r="AN44">
        <v>0</v>
      </c>
      <c r="AO44">
        <v>0</v>
      </c>
      <c r="AP44">
        <v>0.15657627664125937</v>
      </c>
      <c r="AQ44">
        <v>0</v>
      </c>
      <c r="AR44">
        <v>0.53982613079710129</v>
      </c>
      <c r="AS44">
        <v>1.1512213887154328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718.62357081499772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157.17167678117019</v>
      </c>
      <c r="L45">
        <v>41.859973135297622</v>
      </c>
      <c r="M45">
        <v>0</v>
      </c>
      <c r="N45">
        <v>28.881809762532985</v>
      </c>
      <c r="O45">
        <v>24.249005065524194</v>
      </c>
      <c r="P45">
        <v>59.910261663330296</v>
      </c>
      <c r="Q45">
        <v>2.6704999257142856</v>
      </c>
      <c r="R45">
        <v>10.368655787797108</v>
      </c>
      <c r="S45">
        <v>6.4482510625737905</v>
      </c>
      <c r="T45">
        <v>0</v>
      </c>
      <c r="U45">
        <v>318.57842096985934</v>
      </c>
      <c r="V45">
        <v>5.0711939278195493</v>
      </c>
      <c r="W45">
        <v>11.345873050581915</v>
      </c>
      <c r="X45">
        <v>36.068305910976299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0.4705670862042089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13.340577089204098</v>
      </c>
      <c r="AL45">
        <v>0.34087580025817565</v>
      </c>
      <c r="AM45">
        <v>0</v>
      </c>
      <c r="AN45">
        <v>0</v>
      </c>
      <c r="AO45">
        <v>0</v>
      </c>
      <c r="AP45">
        <v>0.15657627664125937</v>
      </c>
      <c r="AQ45">
        <v>0</v>
      </c>
      <c r="AR45">
        <v>0.53982613079710129</v>
      </c>
      <c r="AS45">
        <v>1.1512213887154328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718.62357081499772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85.670544398681699</v>
      </c>
      <c r="L46">
        <v>41.859973135297622</v>
      </c>
      <c r="M46">
        <v>0</v>
      </c>
      <c r="N46">
        <v>28.881809762532985</v>
      </c>
      <c r="O46">
        <v>24.249005065524194</v>
      </c>
      <c r="P46">
        <v>59.910261663330296</v>
      </c>
      <c r="Q46">
        <v>2.6704999257142856</v>
      </c>
      <c r="R46">
        <v>10.368655787797108</v>
      </c>
      <c r="S46">
        <v>6.4482510625737905</v>
      </c>
      <c r="T46">
        <v>0</v>
      </c>
      <c r="U46">
        <v>318.57842096985934</v>
      </c>
      <c r="V46">
        <v>5.0711939278195493</v>
      </c>
      <c r="W46">
        <v>11.345873050581915</v>
      </c>
      <c r="X46">
        <v>36.068305910976299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0.4705670862042089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13.340577089204098</v>
      </c>
      <c r="AL46">
        <v>0.34087580025817565</v>
      </c>
      <c r="AM46">
        <v>0</v>
      </c>
      <c r="AN46">
        <v>0</v>
      </c>
      <c r="AO46">
        <v>0</v>
      </c>
      <c r="AP46">
        <v>0.15657627664125937</v>
      </c>
      <c r="AQ46">
        <v>0</v>
      </c>
      <c r="AR46">
        <v>0.53982613079710129</v>
      </c>
      <c r="AS46">
        <v>1.1512213887154328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647.12243843250928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85.670544398681699</v>
      </c>
      <c r="L47">
        <v>41.859973135297622</v>
      </c>
      <c r="M47">
        <v>0</v>
      </c>
      <c r="N47">
        <v>28.881809762532985</v>
      </c>
      <c r="O47">
        <v>24.249005065524194</v>
      </c>
      <c r="P47">
        <v>59.910261663330296</v>
      </c>
      <c r="Q47">
        <v>2.6704999257142856</v>
      </c>
      <c r="R47">
        <v>10.368655787797108</v>
      </c>
      <c r="S47">
        <v>6.4482510625737905</v>
      </c>
      <c r="T47">
        <v>0</v>
      </c>
      <c r="U47">
        <v>318.57842096985934</v>
      </c>
      <c r="V47">
        <v>5.0711939278195493</v>
      </c>
      <c r="W47">
        <v>11.345873050581915</v>
      </c>
      <c r="X47">
        <v>36.068305910976299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0.4705670862042089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13.340577089204098</v>
      </c>
      <c r="AL47">
        <v>0.34087580025817565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0.53982613079710129</v>
      </c>
      <c r="AS47">
        <v>1.1512213887154328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646.96586215586808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85.670544398681699</v>
      </c>
      <c r="L48">
        <v>33.69037487072363</v>
      </c>
      <c r="M48">
        <v>0</v>
      </c>
      <c r="N48">
        <v>28.881809762532985</v>
      </c>
      <c r="O48">
        <v>24.249005065524194</v>
      </c>
      <c r="P48">
        <v>59.910261663330296</v>
      </c>
      <c r="Q48">
        <v>2.6704999257142856</v>
      </c>
      <c r="R48">
        <v>10.368655787797108</v>
      </c>
      <c r="S48">
        <v>3.8501867587719301</v>
      </c>
      <c r="T48">
        <v>0</v>
      </c>
      <c r="U48">
        <v>318.57842096985934</v>
      </c>
      <c r="V48">
        <v>5.0711939278195493</v>
      </c>
      <c r="W48">
        <v>11.345873050581915</v>
      </c>
      <c r="X48">
        <v>36.068305910976299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0.4705670862042089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13.340577089204098</v>
      </c>
      <c r="AL48">
        <v>0.34087580025817565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0.53982613079710129</v>
      </c>
      <c r="AS48">
        <v>1.1512213887154328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636.19819958749224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96.260373576303181</v>
      </c>
      <c r="L49">
        <v>40.429300534771265</v>
      </c>
      <c r="M49">
        <v>0</v>
      </c>
      <c r="N49">
        <v>28.881809762532985</v>
      </c>
      <c r="O49">
        <v>24.249005065524194</v>
      </c>
      <c r="P49">
        <v>59.910261663330296</v>
      </c>
      <c r="Q49">
        <v>2.6704999257142856</v>
      </c>
      <c r="R49">
        <v>10.368655787797108</v>
      </c>
      <c r="S49">
        <v>3.8501867587719301</v>
      </c>
      <c r="T49">
        <v>0</v>
      </c>
      <c r="U49">
        <v>318.57842096985934</v>
      </c>
      <c r="V49">
        <v>5.0711939278195493</v>
      </c>
      <c r="W49">
        <v>11.345873050581915</v>
      </c>
      <c r="X49">
        <v>36.068305910976299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0.4705670862042089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13.340577089204098</v>
      </c>
      <c r="AL49">
        <v>0.34087580025817565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0.53982613079710129</v>
      </c>
      <c r="AS49">
        <v>1.1512213887154328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653.52695442916126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96.260373576303181</v>
      </c>
      <c r="L50">
        <v>40.429300534771265</v>
      </c>
      <c r="M50">
        <v>0</v>
      </c>
      <c r="N50">
        <v>28.881809762532985</v>
      </c>
      <c r="O50">
        <v>24.249005065524194</v>
      </c>
      <c r="P50">
        <v>59.910261663330296</v>
      </c>
      <c r="Q50">
        <v>2.6704999257142856</v>
      </c>
      <c r="R50">
        <v>10.368655787797108</v>
      </c>
      <c r="S50">
        <v>3.8501867587719301</v>
      </c>
      <c r="T50">
        <v>0</v>
      </c>
      <c r="U50">
        <v>318.57842096985934</v>
      </c>
      <c r="V50">
        <v>5.0711939278195493</v>
      </c>
      <c r="W50">
        <v>11.345873050581915</v>
      </c>
      <c r="X50">
        <v>36.068305910976299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0.4705670862042089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13.340577089204098</v>
      </c>
      <c r="AL50">
        <v>0.34087580025817565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0.53982613079710129</v>
      </c>
      <c r="AS50">
        <v>1.1512213887154328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653.52695442916126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86.630793458449958</v>
      </c>
      <c r="L51">
        <v>22.239422931170843</v>
      </c>
      <c r="M51">
        <v>0</v>
      </c>
      <c r="N51">
        <v>28.881809762532985</v>
      </c>
      <c r="O51">
        <v>24.249005065524194</v>
      </c>
      <c r="P51">
        <v>59.910261663330296</v>
      </c>
      <c r="Q51">
        <v>2.6704999257142856</v>
      </c>
      <c r="R51">
        <v>9.980607886194953</v>
      </c>
      <c r="S51">
        <v>6.4482510625737905</v>
      </c>
      <c r="T51">
        <v>0</v>
      </c>
      <c r="U51">
        <v>318.57842096985934</v>
      </c>
      <c r="V51">
        <v>5.0711939278195493</v>
      </c>
      <c r="W51">
        <v>11.345873050581915</v>
      </c>
      <c r="X51">
        <v>36.068305910976299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0.4705670862042089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13.340577089204098</v>
      </c>
      <c r="AL51">
        <v>0.34087580025817565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0.53982613079710129</v>
      </c>
      <c r="AS51">
        <v>1.1512213887154328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627.91751310990742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86.63052458964728</v>
      </c>
      <c r="L52">
        <v>22.239422931170843</v>
      </c>
      <c r="M52">
        <v>0</v>
      </c>
      <c r="N52">
        <v>28.881809762532985</v>
      </c>
      <c r="O52">
        <v>24.249005065524194</v>
      </c>
      <c r="P52">
        <v>59.910261663330296</v>
      </c>
      <c r="Q52">
        <v>2.6704999257142856</v>
      </c>
      <c r="R52">
        <v>9.980607886194953</v>
      </c>
      <c r="S52">
        <v>6.4482510625737905</v>
      </c>
      <c r="T52">
        <v>0</v>
      </c>
      <c r="U52">
        <v>318.57842096985934</v>
      </c>
      <c r="V52">
        <v>5.0711939278195493</v>
      </c>
      <c r="W52">
        <v>11.345873050581915</v>
      </c>
      <c r="X52">
        <v>36.068305910976299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0.4705670862042089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13.340577089204098</v>
      </c>
      <c r="AL52">
        <v>0.34087580025817565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0.53982613079710129</v>
      </c>
      <c r="AS52">
        <v>1.1512213887154328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627.91724424110475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86.630583518134713</v>
      </c>
      <c r="L53">
        <v>22.239422931170843</v>
      </c>
      <c r="M53">
        <v>0</v>
      </c>
      <c r="N53">
        <v>28.881809762532985</v>
      </c>
      <c r="O53">
        <v>24.249005065524194</v>
      </c>
      <c r="P53">
        <v>59.910261663330296</v>
      </c>
      <c r="Q53">
        <v>2.6704999257142856</v>
      </c>
      <c r="R53">
        <v>5.8491788460512275</v>
      </c>
      <c r="S53">
        <v>6.4482510625737905</v>
      </c>
      <c r="T53">
        <v>0</v>
      </c>
      <c r="U53">
        <v>318.57842096985934</v>
      </c>
      <c r="V53">
        <v>5.0711939278195493</v>
      </c>
      <c r="W53">
        <v>11.345873050581915</v>
      </c>
      <c r="X53">
        <v>36.068305910976299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0.4705670862042089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13.340577089204098</v>
      </c>
      <c r="AL53">
        <v>0.34087580025817565</v>
      </c>
      <c r="AM53">
        <v>0</v>
      </c>
      <c r="AN53">
        <v>0</v>
      </c>
      <c r="AO53">
        <v>0</v>
      </c>
      <c r="AP53">
        <v>0.50104433920961067</v>
      </c>
      <c r="AQ53">
        <v>0</v>
      </c>
      <c r="AR53">
        <v>0.53982613079710129</v>
      </c>
      <c r="AS53">
        <v>1.1512213887154328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624.28691846865797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86.630920069365104</v>
      </c>
      <c r="L54">
        <v>22.24028856228545</v>
      </c>
      <c r="M54">
        <v>0</v>
      </c>
      <c r="N54">
        <v>28.881809762532985</v>
      </c>
      <c r="O54">
        <v>24.249005065524194</v>
      </c>
      <c r="P54">
        <v>59.910261663330296</v>
      </c>
      <c r="Q54">
        <v>2.6704999257142856</v>
      </c>
      <c r="R54">
        <v>5.5606375466666664</v>
      </c>
      <c r="S54">
        <v>3.7068459635627531</v>
      </c>
      <c r="T54">
        <v>0</v>
      </c>
      <c r="U54">
        <v>318.57842096985934</v>
      </c>
      <c r="V54">
        <v>5.0711939278195493</v>
      </c>
      <c r="W54">
        <v>11.345873050581915</v>
      </c>
      <c r="X54">
        <v>36.068305910976299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0.4705670862042089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13.340577089204098</v>
      </c>
      <c r="AL54">
        <v>0.34087580025817565</v>
      </c>
      <c r="AM54">
        <v>0</v>
      </c>
      <c r="AN54">
        <v>0</v>
      </c>
      <c r="AO54">
        <v>0</v>
      </c>
      <c r="AP54">
        <v>0.50104433920961067</v>
      </c>
      <c r="AQ54">
        <v>0</v>
      </c>
      <c r="AR54">
        <v>1.0796522615942026</v>
      </c>
      <c r="AS54">
        <v>1.1512213887154328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621.79800038340443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86.630920069365104</v>
      </c>
      <c r="L55">
        <v>22.499441213063765</v>
      </c>
      <c r="M55">
        <v>0</v>
      </c>
      <c r="N55">
        <v>28.881809762532985</v>
      </c>
      <c r="O55">
        <v>24.249005065524194</v>
      </c>
      <c r="P55">
        <v>59.910261663330296</v>
      </c>
      <c r="Q55">
        <v>2.7708738771498771</v>
      </c>
      <c r="R55">
        <v>5.5614313886693019</v>
      </c>
      <c r="S55">
        <v>3.849739972432805</v>
      </c>
      <c r="T55">
        <v>0</v>
      </c>
      <c r="U55">
        <v>318.57842096985934</v>
      </c>
      <c r="V55">
        <v>5.0711939278195493</v>
      </c>
      <c r="W55">
        <v>11.345873050581915</v>
      </c>
      <c r="X55">
        <v>36.068305910976299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0.4705670862042089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13.340577089204098</v>
      </c>
      <c r="AL55">
        <v>0.62493926342512918</v>
      </c>
      <c r="AM55">
        <v>0</v>
      </c>
      <c r="AN55">
        <v>0</v>
      </c>
      <c r="AO55">
        <v>0</v>
      </c>
      <c r="AP55">
        <v>0.50104433920961067</v>
      </c>
      <c r="AQ55">
        <v>0</v>
      </c>
      <c r="AR55">
        <v>9.4469563999999995</v>
      </c>
      <c r="AS55">
        <v>1.1512213887154328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630.95258243806381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86.630920069365104</v>
      </c>
      <c r="L56">
        <v>22.240025019037727</v>
      </c>
      <c r="M56">
        <v>0</v>
      </c>
      <c r="N56">
        <v>28.881809762532985</v>
      </c>
      <c r="O56">
        <v>24.249005065524194</v>
      </c>
      <c r="P56">
        <v>59.910261663330296</v>
      </c>
      <c r="Q56">
        <v>2.6687050682128239</v>
      </c>
      <c r="R56">
        <v>5.6594534129175944</v>
      </c>
      <c r="S56">
        <v>3.7491824034334766</v>
      </c>
      <c r="T56">
        <v>0</v>
      </c>
      <c r="U56">
        <v>318.57842096985934</v>
      </c>
      <c r="V56">
        <v>5.0711439187499998</v>
      </c>
      <c r="W56">
        <v>11.345873050581915</v>
      </c>
      <c r="X56">
        <v>36.068305910976299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0.4705670862042089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13.340577089204098</v>
      </c>
      <c r="AL56">
        <v>0.62493926342512918</v>
      </c>
      <c r="AM56">
        <v>0</v>
      </c>
      <c r="AN56">
        <v>0</v>
      </c>
      <c r="AO56">
        <v>0</v>
      </c>
      <c r="AP56">
        <v>0.50104433920961067</v>
      </c>
      <c r="AQ56">
        <v>0</v>
      </c>
      <c r="AR56">
        <v>9.4469563999999995</v>
      </c>
      <c r="AS56">
        <v>1.1512213887154328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630.58841188128008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86.630920069365104</v>
      </c>
      <c r="L57">
        <v>22.240025019037727</v>
      </c>
      <c r="M57">
        <v>0</v>
      </c>
      <c r="N57">
        <v>28.881809762532985</v>
      </c>
      <c r="O57">
        <v>24.249005065524194</v>
      </c>
      <c r="P57">
        <v>59.910261663330296</v>
      </c>
      <c r="Q57">
        <v>2.6661350307167235</v>
      </c>
      <c r="R57">
        <v>5.5393485779550398</v>
      </c>
      <c r="S57">
        <v>3.501015707287201</v>
      </c>
      <c r="T57">
        <v>0</v>
      </c>
      <c r="U57">
        <v>318.57842096985934</v>
      </c>
      <c r="V57">
        <v>5.0711439187499998</v>
      </c>
      <c r="W57">
        <v>11.345873050581915</v>
      </c>
      <c r="X57">
        <v>36.068305910976299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0.4705670862042089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13.340577089204098</v>
      </c>
      <c r="AL57">
        <v>0.62493926342512918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0.53982613079710129</v>
      </c>
      <c r="AS57">
        <v>1.1512213887154328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620.80939570426267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86.630920069365104</v>
      </c>
      <c r="L58">
        <v>22.240025019037727</v>
      </c>
      <c r="M58">
        <v>0</v>
      </c>
      <c r="N58">
        <v>28.881809762532985</v>
      </c>
      <c r="O58">
        <v>24.249005065524194</v>
      </c>
      <c r="P58">
        <v>59.910261663330296</v>
      </c>
      <c r="Q58">
        <v>2.6661350307167235</v>
      </c>
      <c r="R58">
        <v>5.5617523032490972</v>
      </c>
      <c r="S58">
        <v>3.7068459635627531</v>
      </c>
      <c r="T58">
        <v>0</v>
      </c>
      <c r="U58">
        <v>318.57842096985934</v>
      </c>
      <c r="V58">
        <v>5.0711439187499998</v>
      </c>
      <c r="W58">
        <v>11.345873050581915</v>
      </c>
      <c r="X58">
        <v>36.068305910976299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0.4705670862042089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13.340577089204098</v>
      </c>
      <c r="AL58">
        <v>0.62493926342512918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0.53982613079710129</v>
      </c>
      <c r="AS58">
        <v>1.1512213887154328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621.03762968583237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86.630920069365104</v>
      </c>
      <c r="L59">
        <v>22.240025019037727</v>
      </c>
      <c r="M59">
        <v>0</v>
      </c>
      <c r="N59">
        <v>28.881809762532985</v>
      </c>
      <c r="O59">
        <v>24.249005065524194</v>
      </c>
      <c r="P59">
        <v>59.910261663330296</v>
      </c>
      <c r="Q59">
        <v>2.6661350307167235</v>
      </c>
      <c r="R59">
        <v>5.5617523032490972</v>
      </c>
      <c r="S59">
        <v>3.7068459635627531</v>
      </c>
      <c r="T59">
        <v>0</v>
      </c>
      <c r="U59">
        <v>318.57842096985934</v>
      </c>
      <c r="V59">
        <v>5.0711439187499998</v>
      </c>
      <c r="W59">
        <v>11.345873050581915</v>
      </c>
      <c r="X59">
        <v>36.068305910976299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0.4705670862042089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13.340577089204098</v>
      </c>
      <c r="AL59">
        <v>0.62493926342512918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0.53982613079710129</v>
      </c>
      <c r="AS59">
        <v>1.1512213887154328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621.03762968583237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86.630920069365104</v>
      </c>
      <c r="L60">
        <v>22.240025019037727</v>
      </c>
      <c r="M60">
        <v>0</v>
      </c>
      <c r="N60">
        <v>28.881809762532985</v>
      </c>
      <c r="O60">
        <v>24.249005065524194</v>
      </c>
      <c r="P60">
        <v>59.910261663330296</v>
      </c>
      <c r="Q60">
        <v>2.6661350307167235</v>
      </c>
      <c r="R60">
        <v>5.5617523032490972</v>
      </c>
      <c r="S60">
        <v>3.7068459635627531</v>
      </c>
      <c r="T60">
        <v>0</v>
      </c>
      <c r="U60">
        <v>318.57842096985934</v>
      </c>
      <c r="V60">
        <v>5.0711439187499998</v>
      </c>
      <c r="W60">
        <v>11.345873050581915</v>
      </c>
      <c r="X60">
        <v>36.068305910976299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0.4705670862042089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13.340577089204098</v>
      </c>
      <c r="AL60">
        <v>0.62493926342512918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0.53982613079710129</v>
      </c>
      <c r="AS60">
        <v>1.1512213887154328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621.03762968583237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86.630920069365104</v>
      </c>
      <c r="L61">
        <v>22.240025019037727</v>
      </c>
      <c r="M61">
        <v>0</v>
      </c>
      <c r="N61">
        <v>28.881809762532985</v>
      </c>
      <c r="O61">
        <v>24.249005065524194</v>
      </c>
      <c r="P61">
        <v>59.910261663330296</v>
      </c>
      <c r="Q61">
        <v>2.6661350307167235</v>
      </c>
      <c r="R61">
        <v>5.5617523032490972</v>
      </c>
      <c r="S61">
        <v>3.7068459635627531</v>
      </c>
      <c r="T61">
        <v>0</v>
      </c>
      <c r="U61">
        <v>318.57842096985934</v>
      </c>
      <c r="V61">
        <v>5.0711439187499998</v>
      </c>
      <c r="W61">
        <v>11.345873050581915</v>
      </c>
      <c r="X61">
        <v>36.068305910976299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0.4705670862042089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13.340577089204098</v>
      </c>
      <c r="AL61">
        <v>0.62493926342512918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0.53982613079710129</v>
      </c>
      <c r="AS61">
        <v>6.0521356853256023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625.93854398244264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86.630920069365104</v>
      </c>
      <c r="L62">
        <v>22.240025019037727</v>
      </c>
      <c r="M62">
        <v>0</v>
      </c>
      <c r="N62">
        <v>28.881809762532985</v>
      </c>
      <c r="O62">
        <v>24.249005065524194</v>
      </c>
      <c r="P62">
        <v>59.910261663330296</v>
      </c>
      <c r="Q62">
        <v>2.6661350307167235</v>
      </c>
      <c r="R62">
        <v>5.5617523032490972</v>
      </c>
      <c r="S62">
        <v>3.7068459635627531</v>
      </c>
      <c r="T62">
        <v>0</v>
      </c>
      <c r="U62">
        <v>318.57842096985934</v>
      </c>
      <c r="V62">
        <v>5.0711439187499998</v>
      </c>
      <c r="W62">
        <v>11.345873050581915</v>
      </c>
      <c r="X62">
        <v>36.068305910976299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0.4705670862042089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13.340577089204098</v>
      </c>
      <c r="AL62">
        <v>0.62493926342512918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0.53982613079710129</v>
      </c>
      <c r="AS62">
        <v>6.0521356853256023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625.93854398244264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86.630920069365104</v>
      </c>
      <c r="L63">
        <v>22.240025019037727</v>
      </c>
      <c r="M63">
        <v>0</v>
      </c>
      <c r="N63">
        <v>28.881809762532985</v>
      </c>
      <c r="O63">
        <v>24.249005065524194</v>
      </c>
      <c r="P63">
        <v>59.910261663330296</v>
      </c>
      <c r="Q63">
        <v>2.6661350307167235</v>
      </c>
      <c r="R63">
        <v>5.5617523032490972</v>
      </c>
      <c r="S63">
        <v>3.7068459635627531</v>
      </c>
      <c r="T63">
        <v>0</v>
      </c>
      <c r="U63">
        <v>318.57842096985934</v>
      </c>
      <c r="V63">
        <v>5.0711439187499998</v>
      </c>
      <c r="W63">
        <v>11.345873050581915</v>
      </c>
      <c r="X63">
        <v>36.068305910976299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0.4705670862042089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13.340577089204098</v>
      </c>
      <c r="AL63">
        <v>0.62493926342512918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0.53982613079710129</v>
      </c>
      <c r="AS63">
        <v>6.0521356853256023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625.93854398244264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86.630920069365104</v>
      </c>
      <c r="L64">
        <v>22.240025019037727</v>
      </c>
      <c r="M64">
        <v>0</v>
      </c>
      <c r="N64">
        <v>28.881809762532985</v>
      </c>
      <c r="O64">
        <v>24.249005065524194</v>
      </c>
      <c r="P64">
        <v>59.910261663330296</v>
      </c>
      <c r="Q64">
        <v>2.6661350307167235</v>
      </c>
      <c r="R64">
        <v>5.5617523032490972</v>
      </c>
      <c r="S64">
        <v>3.7068459635627531</v>
      </c>
      <c r="T64">
        <v>0</v>
      </c>
      <c r="U64">
        <v>318.57842096985934</v>
      </c>
      <c r="V64">
        <v>5.0711439187499998</v>
      </c>
      <c r="W64">
        <v>11.345873050581915</v>
      </c>
      <c r="X64">
        <v>36.068305910976299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0.4705670862042089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13.340577089204098</v>
      </c>
      <c r="AL64">
        <v>0.62493926342512918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0.53982613079710129</v>
      </c>
      <c r="AS64">
        <v>6.0521356853256023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625.93854398244264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86.630920069365104</v>
      </c>
      <c r="L65">
        <v>22.239880241966503</v>
      </c>
      <c r="M65">
        <v>0</v>
      </c>
      <c r="N65">
        <v>28.881809762532985</v>
      </c>
      <c r="O65">
        <v>24.249005065524194</v>
      </c>
      <c r="P65">
        <v>59.910261663330296</v>
      </c>
      <c r="Q65">
        <v>2.6661350307167235</v>
      </c>
      <c r="R65">
        <v>5.5617523032490972</v>
      </c>
      <c r="S65">
        <v>3.7068459635627531</v>
      </c>
      <c r="T65">
        <v>0</v>
      </c>
      <c r="U65">
        <v>318.57842096985934</v>
      </c>
      <c r="V65">
        <v>5.0711439187499998</v>
      </c>
      <c r="W65">
        <v>11.345873050581915</v>
      </c>
      <c r="X65">
        <v>36.068305910976299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0.4705670862042089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13.340577089204098</v>
      </c>
      <c r="AL65">
        <v>0.62493926342512918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0.53982613079710129</v>
      </c>
      <c r="AS65">
        <v>1.3156816596788581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621.20194517972459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86.630920069365104</v>
      </c>
      <c r="L66">
        <v>22.239880241966503</v>
      </c>
      <c r="M66">
        <v>0</v>
      </c>
      <c r="N66">
        <v>28.881809762532985</v>
      </c>
      <c r="O66">
        <v>24.249005065524194</v>
      </c>
      <c r="P66">
        <v>59.910261663330296</v>
      </c>
      <c r="Q66">
        <v>2.6661350307167235</v>
      </c>
      <c r="R66">
        <v>5.5617523032490972</v>
      </c>
      <c r="S66">
        <v>3.7068459635627531</v>
      </c>
      <c r="T66">
        <v>0</v>
      </c>
      <c r="U66">
        <v>318.57842096985934</v>
      </c>
      <c r="V66">
        <v>5.0711439187499998</v>
      </c>
      <c r="W66">
        <v>11.345873050581915</v>
      </c>
      <c r="X66">
        <v>36.068305910976299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0.4705670862042089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13.340577089204098</v>
      </c>
      <c r="AL66">
        <v>0.62493926342512918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0.53982613079710129</v>
      </c>
      <c r="AS66">
        <v>1.1512213887154328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621.03748490876114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86.160471854939416</v>
      </c>
      <c r="L67">
        <v>39.198158470506598</v>
      </c>
      <c r="M67">
        <v>0</v>
      </c>
      <c r="N67">
        <v>28.881809762532985</v>
      </c>
      <c r="O67">
        <v>24.249005065524194</v>
      </c>
      <c r="P67">
        <v>59.910261663330296</v>
      </c>
      <c r="Q67">
        <v>2.6704999257142856</v>
      </c>
      <c r="R67">
        <v>9.1485079477922788</v>
      </c>
      <c r="S67">
        <v>5.7491666813768756</v>
      </c>
      <c r="T67">
        <v>0</v>
      </c>
      <c r="U67">
        <v>318.57842096985934</v>
      </c>
      <c r="V67">
        <v>5.0711939278195493</v>
      </c>
      <c r="W67">
        <v>11.345873050581915</v>
      </c>
      <c r="X67">
        <v>36.068305910976299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0.4705670862042089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13.340577089204098</v>
      </c>
      <c r="AL67">
        <v>0.62493926342512918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0.53982613079710129</v>
      </c>
      <c r="AS67">
        <v>1.1512213887154328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643.15880618929998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86.630151847152149</v>
      </c>
      <c r="L68">
        <v>22.149517303512066</v>
      </c>
      <c r="M68">
        <v>0</v>
      </c>
      <c r="N68">
        <v>28.881809762532985</v>
      </c>
      <c r="O68">
        <v>24.249005065524194</v>
      </c>
      <c r="P68">
        <v>59.910261663330296</v>
      </c>
      <c r="Q68">
        <v>2.6704999257142856</v>
      </c>
      <c r="R68">
        <v>10.128489769115067</v>
      </c>
      <c r="S68">
        <v>3.5910644785871964</v>
      </c>
      <c r="T68">
        <v>0</v>
      </c>
      <c r="U68">
        <v>318.57842096985934</v>
      </c>
      <c r="V68">
        <v>5.0711939278195493</v>
      </c>
      <c r="W68">
        <v>11.345873050581915</v>
      </c>
      <c r="X68">
        <v>36.068305910976299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0.4705670862042089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13.340577089204098</v>
      </c>
      <c r="AL68">
        <v>0.62493926342512918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0.53982613079710129</v>
      </c>
      <c r="AS68">
        <v>1.1512213887154328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625.40172463305134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86.530719598706327</v>
      </c>
      <c r="L69">
        <v>22.139632681303826</v>
      </c>
      <c r="M69">
        <v>0</v>
      </c>
      <c r="N69">
        <v>28.881809762532985</v>
      </c>
      <c r="O69">
        <v>24.249005065524194</v>
      </c>
      <c r="P69">
        <v>59.910261663330296</v>
      </c>
      <c r="Q69">
        <v>2.6704999257142856</v>
      </c>
      <c r="R69">
        <v>10.368655787797108</v>
      </c>
      <c r="S69">
        <v>6.4482510625737905</v>
      </c>
      <c r="T69">
        <v>0</v>
      </c>
      <c r="U69">
        <v>318.57842096985934</v>
      </c>
      <c r="V69">
        <v>5.0711939278195493</v>
      </c>
      <c r="W69">
        <v>11.345873050581915</v>
      </c>
      <c r="X69">
        <v>36.068305910976299</v>
      </c>
      <c r="Y69">
        <v>0</v>
      </c>
      <c r="Z69">
        <v>0</v>
      </c>
      <c r="AA69">
        <v>0</v>
      </c>
      <c r="AB69">
        <v>0.81484077299324842</v>
      </c>
      <c r="AC69">
        <v>0</v>
      </c>
      <c r="AD69">
        <v>0</v>
      </c>
      <c r="AE69">
        <v>4.0293084674201092</v>
      </c>
      <c r="AF69">
        <v>0</v>
      </c>
      <c r="AG69">
        <v>0</v>
      </c>
      <c r="AH69">
        <v>5.7191318724392817</v>
      </c>
      <c r="AI69">
        <v>0</v>
      </c>
      <c r="AJ69">
        <v>0</v>
      </c>
      <c r="AK69">
        <v>13.340577089204098</v>
      </c>
      <c r="AL69">
        <v>0.62493926342512918</v>
      </c>
      <c r="AM69">
        <v>0</v>
      </c>
      <c r="AN69">
        <v>0</v>
      </c>
      <c r="AO69">
        <v>0</v>
      </c>
      <c r="AP69">
        <v>3.131525532825187E-2</v>
      </c>
      <c r="AQ69">
        <v>0</v>
      </c>
      <c r="AR69">
        <v>0.97168683224637675</v>
      </c>
      <c r="AS69">
        <v>1.1512213887154328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638.94565034849177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151.09046586802265</v>
      </c>
      <c r="L70">
        <v>41.859965944745319</v>
      </c>
      <c r="M70">
        <v>0</v>
      </c>
      <c r="N70">
        <v>28.881809762532985</v>
      </c>
      <c r="O70">
        <v>24.249005065524194</v>
      </c>
      <c r="P70">
        <v>59.910261663330296</v>
      </c>
      <c r="Q70">
        <v>2.6704999257142856</v>
      </c>
      <c r="R70">
        <v>10.368655787797108</v>
      </c>
      <c r="S70">
        <v>6.4482510625737905</v>
      </c>
      <c r="T70">
        <v>0</v>
      </c>
      <c r="U70">
        <v>318.57842096985934</v>
      </c>
      <c r="V70">
        <v>5.0711939278195493</v>
      </c>
      <c r="W70">
        <v>11.345873050581915</v>
      </c>
      <c r="X70">
        <v>36.068305910976299</v>
      </c>
      <c r="Y70">
        <v>0</v>
      </c>
      <c r="Z70">
        <v>0</v>
      </c>
      <c r="AA70">
        <v>0</v>
      </c>
      <c r="AB70">
        <v>3.2202513627906986</v>
      </c>
      <c r="AC70">
        <v>0</v>
      </c>
      <c r="AD70">
        <v>0</v>
      </c>
      <c r="AE70">
        <v>4.0293084674201092</v>
      </c>
      <c r="AF70">
        <v>0</v>
      </c>
      <c r="AG70">
        <v>0</v>
      </c>
      <c r="AH70">
        <v>10.766786809799367</v>
      </c>
      <c r="AI70">
        <v>0</v>
      </c>
      <c r="AJ70">
        <v>0</v>
      </c>
      <c r="AK70">
        <v>13.340577089204098</v>
      </c>
      <c r="AL70">
        <v>0.62493926342512918</v>
      </c>
      <c r="AM70">
        <v>0</v>
      </c>
      <c r="AN70">
        <v>0</v>
      </c>
      <c r="AO70">
        <v>0</v>
      </c>
      <c r="AP70">
        <v>3.131525532825187E-2</v>
      </c>
      <c r="AQ70">
        <v>0</v>
      </c>
      <c r="AR70">
        <v>0.97168683224637675</v>
      </c>
      <c r="AS70">
        <v>1.1512213887154328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730.67879540840704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157.17167678117019</v>
      </c>
      <c r="L71">
        <v>41.859973135297622</v>
      </c>
      <c r="M71">
        <v>0</v>
      </c>
      <c r="N71">
        <v>28.881809762532985</v>
      </c>
      <c r="O71">
        <v>24.249005065524194</v>
      </c>
      <c r="P71">
        <v>59.910261663330296</v>
      </c>
      <c r="Q71">
        <v>2.6704999257142856</v>
      </c>
      <c r="R71">
        <v>10.368655787797108</v>
      </c>
      <c r="S71">
        <v>6.4482510625737905</v>
      </c>
      <c r="T71">
        <v>0</v>
      </c>
      <c r="U71">
        <v>318.57842096985934</v>
      </c>
      <c r="V71">
        <v>5.0711939278195493</v>
      </c>
      <c r="W71">
        <v>11.345873050581915</v>
      </c>
      <c r="X71">
        <v>36.068305910976299</v>
      </c>
      <c r="Y71">
        <v>0</v>
      </c>
      <c r="Z71">
        <v>0</v>
      </c>
      <c r="AA71">
        <v>2.6267570391467423</v>
      </c>
      <c r="AB71">
        <v>3.2202513627906986</v>
      </c>
      <c r="AC71">
        <v>0</v>
      </c>
      <c r="AD71">
        <v>0</v>
      </c>
      <c r="AE71">
        <v>4.0293084674201092</v>
      </c>
      <c r="AF71">
        <v>0</v>
      </c>
      <c r="AG71">
        <v>0</v>
      </c>
      <c r="AH71">
        <v>17.134241546800421</v>
      </c>
      <c r="AI71">
        <v>0</v>
      </c>
      <c r="AJ71">
        <v>0</v>
      </c>
      <c r="AK71">
        <v>13.340577089204098</v>
      </c>
      <c r="AL71">
        <v>3.1246958092082622</v>
      </c>
      <c r="AM71">
        <v>0</v>
      </c>
      <c r="AN71">
        <v>0</v>
      </c>
      <c r="AO71">
        <v>0</v>
      </c>
      <c r="AP71">
        <v>3.131525532825187E-2</v>
      </c>
      <c r="AQ71">
        <v>0</v>
      </c>
      <c r="AR71">
        <v>1.9703652123188404</v>
      </c>
      <c r="AS71">
        <v>1.1512213887154328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749.25266021411016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157.17167678117019</v>
      </c>
      <c r="L72">
        <v>41.859973135297622</v>
      </c>
      <c r="M72">
        <v>0</v>
      </c>
      <c r="N72">
        <v>28.881809762532985</v>
      </c>
      <c r="O72">
        <v>24.249005065524194</v>
      </c>
      <c r="P72">
        <v>59.910261663330296</v>
      </c>
      <c r="Q72">
        <v>2.6704999257142856</v>
      </c>
      <c r="R72">
        <v>10.368655787797108</v>
      </c>
      <c r="S72">
        <v>6.4482510625737905</v>
      </c>
      <c r="T72">
        <v>0</v>
      </c>
      <c r="U72">
        <v>318.57842096985934</v>
      </c>
      <c r="V72">
        <v>5.0711939278195493</v>
      </c>
      <c r="W72">
        <v>11.345873050581915</v>
      </c>
      <c r="X72">
        <v>36.068305910976299</v>
      </c>
      <c r="Y72">
        <v>0</v>
      </c>
      <c r="Z72">
        <v>0.26895043999999996</v>
      </c>
      <c r="AA72">
        <v>3.8628781481481491</v>
      </c>
      <c r="AB72">
        <v>3.2202513627906986</v>
      </c>
      <c r="AC72">
        <v>0</v>
      </c>
      <c r="AD72">
        <v>2.0991899753974259</v>
      </c>
      <c r="AE72">
        <v>4.0293084674201092</v>
      </c>
      <c r="AF72">
        <v>0</v>
      </c>
      <c r="AG72">
        <v>0</v>
      </c>
      <c r="AH72">
        <v>22.876527743759244</v>
      </c>
      <c r="AI72">
        <v>0</v>
      </c>
      <c r="AJ72">
        <v>0</v>
      </c>
      <c r="AK72">
        <v>13.340577089204098</v>
      </c>
      <c r="AL72">
        <v>3.1246958092082622</v>
      </c>
      <c r="AM72">
        <v>1.2907078921230308</v>
      </c>
      <c r="AN72">
        <v>0</v>
      </c>
      <c r="AO72">
        <v>0</v>
      </c>
      <c r="AP72">
        <v>3.131525532825187E-2</v>
      </c>
      <c r="AQ72">
        <v>0</v>
      </c>
      <c r="AR72">
        <v>1.9703652123188404</v>
      </c>
      <c r="AS72">
        <v>1.1512213887154328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759.88991582759081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157.17167678117019</v>
      </c>
      <c r="L73">
        <v>41.859973135297622</v>
      </c>
      <c r="M73">
        <v>0</v>
      </c>
      <c r="N73">
        <v>28.881809762532985</v>
      </c>
      <c r="O73">
        <v>24.249005065524194</v>
      </c>
      <c r="P73">
        <v>59.910261663330296</v>
      </c>
      <c r="Q73">
        <v>2.6704999257142856</v>
      </c>
      <c r="R73">
        <v>10.368655787797108</v>
      </c>
      <c r="S73">
        <v>6.4482510625737905</v>
      </c>
      <c r="T73">
        <v>0</v>
      </c>
      <c r="U73">
        <v>318.57842096985934</v>
      </c>
      <c r="V73">
        <v>5.0711939278195493</v>
      </c>
      <c r="W73">
        <v>11.345873050581915</v>
      </c>
      <c r="X73">
        <v>36.068305910976299</v>
      </c>
      <c r="Y73">
        <v>0</v>
      </c>
      <c r="Z73">
        <v>4.7830145640000001</v>
      </c>
      <c r="AA73">
        <v>10.304613796765123</v>
      </c>
      <c r="AB73">
        <v>6.4405024715678927</v>
      </c>
      <c r="AC73">
        <v>0</v>
      </c>
      <c r="AD73">
        <v>4.4567416180923543</v>
      </c>
      <c r="AE73">
        <v>8.0586169348402183</v>
      </c>
      <c r="AF73">
        <v>0</v>
      </c>
      <c r="AG73">
        <v>0</v>
      </c>
      <c r="AH73">
        <v>22.876527743759244</v>
      </c>
      <c r="AI73">
        <v>0</v>
      </c>
      <c r="AJ73">
        <v>0</v>
      </c>
      <c r="AK73">
        <v>13.340577089204098</v>
      </c>
      <c r="AL73">
        <v>13.635036581583481</v>
      </c>
      <c r="AM73">
        <v>2.5814160382595657</v>
      </c>
      <c r="AN73">
        <v>0</v>
      </c>
      <c r="AO73">
        <v>0</v>
      </c>
      <c r="AP73">
        <v>3.131525532825187E-2</v>
      </c>
      <c r="AQ73">
        <v>0</v>
      </c>
      <c r="AR73">
        <v>1.0526609677536232</v>
      </c>
      <c r="AS73">
        <v>1.1512213887154328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791.33617149304655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157.17167678117019</v>
      </c>
      <c r="L74">
        <v>41.859973135297622</v>
      </c>
      <c r="M74">
        <v>0</v>
      </c>
      <c r="N74">
        <v>28.881809762532985</v>
      </c>
      <c r="O74">
        <v>24.249005065524194</v>
      </c>
      <c r="P74">
        <v>59.910261663330296</v>
      </c>
      <c r="Q74">
        <v>2.6704999257142856</v>
      </c>
      <c r="R74">
        <v>10.368655787797108</v>
      </c>
      <c r="S74">
        <v>6.4482510625737905</v>
      </c>
      <c r="T74">
        <v>0</v>
      </c>
      <c r="U74">
        <v>318.57842096985934</v>
      </c>
      <c r="V74">
        <v>5.0711939278195493</v>
      </c>
      <c r="W74">
        <v>11.345873050581915</v>
      </c>
      <c r="X74">
        <v>36.068305910976299</v>
      </c>
      <c r="Y74">
        <v>0</v>
      </c>
      <c r="Z74">
        <v>4.7830145640000001</v>
      </c>
      <c r="AA74">
        <v>10.304613796765123</v>
      </c>
      <c r="AB74">
        <v>6.4405024715678927</v>
      </c>
      <c r="AC74">
        <v>0</v>
      </c>
      <c r="AD74">
        <v>6.4590460000000007</v>
      </c>
      <c r="AE74">
        <v>8.0586169348402183</v>
      </c>
      <c r="AF74">
        <v>0</v>
      </c>
      <c r="AG74">
        <v>0</v>
      </c>
      <c r="AH74">
        <v>22.876527743759244</v>
      </c>
      <c r="AI74">
        <v>0</v>
      </c>
      <c r="AJ74">
        <v>0</v>
      </c>
      <c r="AK74">
        <v>13.340577089204098</v>
      </c>
      <c r="AL74">
        <v>13.635036581583481</v>
      </c>
      <c r="AM74">
        <v>3.864301584546137</v>
      </c>
      <c r="AN74">
        <v>0</v>
      </c>
      <c r="AO74">
        <v>0</v>
      </c>
      <c r="AP74">
        <v>3.131525532825187E-2</v>
      </c>
      <c r="AQ74">
        <v>0</v>
      </c>
      <c r="AR74">
        <v>1.0526609677536232</v>
      </c>
      <c r="AS74">
        <v>1.1512213887154328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794.62136142124075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157.17167678117019</v>
      </c>
      <c r="L75">
        <v>41.859973135297622</v>
      </c>
      <c r="M75">
        <v>0</v>
      </c>
      <c r="N75">
        <v>28.881809762532985</v>
      </c>
      <c r="O75">
        <v>24.249005065524194</v>
      </c>
      <c r="P75">
        <v>59.910261663330296</v>
      </c>
      <c r="Q75">
        <v>2.6704999257142856</v>
      </c>
      <c r="R75">
        <v>10.368655787797108</v>
      </c>
      <c r="S75">
        <v>6.4482510625737905</v>
      </c>
      <c r="T75">
        <v>0</v>
      </c>
      <c r="U75">
        <v>318.57842096985934</v>
      </c>
      <c r="V75">
        <v>5.0711939278195493</v>
      </c>
      <c r="W75">
        <v>11.345873050581915</v>
      </c>
      <c r="X75">
        <v>36.068305910976299</v>
      </c>
      <c r="Y75">
        <v>0</v>
      </c>
      <c r="Z75">
        <v>3.7292668619999993</v>
      </c>
      <c r="AA75">
        <v>10.304613796765123</v>
      </c>
      <c r="AB75">
        <v>6.4405024715678927</v>
      </c>
      <c r="AC75">
        <v>0</v>
      </c>
      <c r="AD75">
        <v>6.4590460000000007</v>
      </c>
      <c r="AE75">
        <v>8.0586169348402183</v>
      </c>
      <c r="AF75">
        <v>0</v>
      </c>
      <c r="AG75">
        <v>0</v>
      </c>
      <c r="AH75">
        <v>22.876527743759244</v>
      </c>
      <c r="AI75">
        <v>0</v>
      </c>
      <c r="AJ75">
        <v>0</v>
      </c>
      <c r="AK75">
        <v>13.340577089204098</v>
      </c>
      <c r="AL75">
        <v>13.635036581583481</v>
      </c>
      <c r="AM75">
        <v>3.864301584546137</v>
      </c>
      <c r="AN75">
        <v>0</v>
      </c>
      <c r="AO75">
        <v>0</v>
      </c>
      <c r="AP75">
        <v>3.131525532825187E-2</v>
      </c>
      <c r="AQ75">
        <v>0</v>
      </c>
      <c r="AR75">
        <v>3.2389565307971013</v>
      </c>
      <c r="AS75">
        <v>1.1512213887154328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795.75390928228421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157.17167678117019</v>
      </c>
      <c r="L76">
        <v>41.859973135297622</v>
      </c>
      <c r="M76">
        <v>0</v>
      </c>
      <c r="N76">
        <v>28.881809762532985</v>
      </c>
      <c r="O76">
        <v>24.249005065524194</v>
      </c>
      <c r="P76">
        <v>59.910261663330296</v>
      </c>
      <c r="Q76">
        <v>2.6704999257142856</v>
      </c>
      <c r="R76">
        <v>10.368655787797108</v>
      </c>
      <c r="S76">
        <v>6.4482510625737905</v>
      </c>
      <c r="T76">
        <v>0</v>
      </c>
      <c r="U76">
        <v>318.57842096985934</v>
      </c>
      <c r="V76">
        <v>5.0711939278195493</v>
      </c>
      <c r="W76">
        <v>11.345873050581915</v>
      </c>
      <c r="X76">
        <v>36.068305910976299</v>
      </c>
      <c r="Y76">
        <v>0</v>
      </c>
      <c r="Z76">
        <v>3.7292668619999993</v>
      </c>
      <c r="AA76">
        <v>10.304613796765123</v>
      </c>
      <c r="AB76">
        <v>6.4405024715678927</v>
      </c>
      <c r="AC76">
        <v>0</v>
      </c>
      <c r="AD76">
        <v>6.4590460000000007</v>
      </c>
      <c r="AE76">
        <v>8.0586169348402183</v>
      </c>
      <c r="AF76">
        <v>0</v>
      </c>
      <c r="AG76">
        <v>0</v>
      </c>
      <c r="AH76">
        <v>22.876527743759244</v>
      </c>
      <c r="AI76">
        <v>0</v>
      </c>
      <c r="AJ76">
        <v>0</v>
      </c>
      <c r="AK76">
        <v>13.340577089204098</v>
      </c>
      <c r="AL76">
        <v>13.635036581583481</v>
      </c>
      <c r="AM76">
        <v>3.864301584546137</v>
      </c>
      <c r="AN76">
        <v>0</v>
      </c>
      <c r="AO76">
        <v>0</v>
      </c>
      <c r="AP76">
        <v>3.131525532825187E-2</v>
      </c>
      <c r="AQ76">
        <v>0</v>
      </c>
      <c r="AR76">
        <v>3.2389565307971013</v>
      </c>
      <c r="AS76">
        <v>1.1512213887154328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795.75390928228421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157.17167678117019</v>
      </c>
      <c r="L77">
        <v>41.859973135297622</v>
      </c>
      <c r="M77">
        <v>0</v>
      </c>
      <c r="N77">
        <v>28.881809762532985</v>
      </c>
      <c r="O77">
        <v>24.249005065524194</v>
      </c>
      <c r="P77">
        <v>59.910261663330296</v>
      </c>
      <c r="Q77">
        <v>2.6704999257142856</v>
      </c>
      <c r="R77">
        <v>10.368655787797108</v>
      </c>
      <c r="S77">
        <v>6.4482510625737905</v>
      </c>
      <c r="T77">
        <v>0</v>
      </c>
      <c r="U77">
        <v>318.57842096985934</v>
      </c>
      <c r="V77">
        <v>5.0711939278195493</v>
      </c>
      <c r="W77">
        <v>11.345873050581915</v>
      </c>
      <c r="X77">
        <v>36.068305910976299</v>
      </c>
      <c r="Y77">
        <v>0</v>
      </c>
      <c r="Z77">
        <v>3.1886763759999996</v>
      </c>
      <c r="AA77">
        <v>6.8697425311767484</v>
      </c>
      <c r="AB77">
        <v>6.4405024715678927</v>
      </c>
      <c r="AC77">
        <v>0</v>
      </c>
      <c r="AD77">
        <v>6.4590460000000007</v>
      </c>
      <c r="AE77">
        <v>8.0586169348402183</v>
      </c>
      <c r="AF77">
        <v>0</v>
      </c>
      <c r="AG77">
        <v>0</v>
      </c>
      <c r="AH77">
        <v>22.876527743759244</v>
      </c>
      <c r="AI77">
        <v>0</v>
      </c>
      <c r="AJ77">
        <v>0</v>
      </c>
      <c r="AK77">
        <v>13.340577089204098</v>
      </c>
      <c r="AL77">
        <v>13.635036581583481</v>
      </c>
      <c r="AM77">
        <v>3.864301584546137</v>
      </c>
      <c r="AN77">
        <v>0</v>
      </c>
      <c r="AO77">
        <v>0</v>
      </c>
      <c r="AP77">
        <v>0.21920678729776311</v>
      </c>
      <c r="AQ77">
        <v>0</v>
      </c>
      <c r="AR77">
        <v>10.256695469202898</v>
      </c>
      <c r="AS77">
        <v>1.1512213887154328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798.98407800107111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157.17167678117019</v>
      </c>
      <c r="L78">
        <v>41.859973135297622</v>
      </c>
      <c r="M78">
        <v>0</v>
      </c>
      <c r="N78">
        <v>28.881809762532985</v>
      </c>
      <c r="O78">
        <v>24.249005065524194</v>
      </c>
      <c r="P78">
        <v>59.910261663330296</v>
      </c>
      <c r="Q78">
        <v>2.6704999257142856</v>
      </c>
      <c r="R78">
        <v>10.368655787797108</v>
      </c>
      <c r="S78">
        <v>6.4482510625737905</v>
      </c>
      <c r="T78">
        <v>0</v>
      </c>
      <c r="U78">
        <v>318.57842096985934</v>
      </c>
      <c r="V78">
        <v>5.0711939278195493</v>
      </c>
      <c r="W78">
        <v>11.345873050581915</v>
      </c>
      <c r="X78">
        <v>36.068305910976299</v>
      </c>
      <c r="Y78">
        <v>0</v>
      </c>
      <c r="Z78">
        <v>3.1886763759999996</v>
      </c>
      <c r="AA78">
        <v>6.8697425311767484</v>
      </c>
      <c r="AB78">
        <v>6.4405024715678927</v>
      </c>
      <c r="AC78">
        <v>0</v>
      </c>
      <c r="AD78">
        <v>4.1983799507948518</v>
      </c>
      <c r="AE78">
        <v>8.0586169348402183</v>
      </c>
      <c r="AF78">
        <v>0</v>
      </c>
      <c r="AG78">
        <v>0</v>
      </c>
      <c r="AH78">
        <v>22.876527743759244</v>
      </c>
      <c r="AI78">
        <v>0</v>
      </c>
      <c r="AJ78">
        <v>0</v>
      </c>
      <c r="AK78">
        <v>13.340577089204098</v>
      </c>
      <c r="AL78">
        <v>13.635036581583481</v>
      </c>
      <c r="AM78">
        <v>3.1208406381095277</v>
      </c>
      <c r="AN78">
        <v>0</v>
      </c>
      <c r="AO78">
        <v>0</v>
      </c>
      <c r="AP78">
        <v>0.21920678729776311</v>
      </c>
      <c r="AQ78">
        <v>0</v>
      </c>
      <c r="AR78">
        <v>10.256695469202898</v>
      </c>
      <c r="AS78">
        <v>1.1512213887154328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795.97995100542937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157.17167678117019</v>
      </c>
      <c r="L79">
        <v>41.859973135297622</v>
      </c>
      <c r="M79">
        <v>0</v>
      </c>
      <c r="N79">
        <v>28.881809762532985</v>
      </c>
      <c r="O79">
        <v>24.249005065524194</v>
      </c>
      <c r="P79">
        <v>59.910261663330296</v>
      </c>
      <c r="Q79">
        <v>2.6704999257142856</v>
      </c>
      <c r="R79">
        <v>10.368655787797108</v>
      </c>
      <c r="S79">
        <v>6.4482510625737905</v>
      </c>
      <c r="T79">
        <v>0</v>
      </c>
      <c r="U79">
        <v>318.57842096985934</v>
      </c>
      <c r="V79">
        <v>5.0711939278195493</v>
      </c>
      <c r="W79">
        <v>11.345873050581915</v>
      </c>
      <c r="X79">
        <v>36.068305910976299</v>
      </c>
      <c r="Y79">
        <v>0</v>
      </c>
      <c r="Z79">
        <v>0</v>
      </c>
      <c r="AA79">
        <v>2.3177268888888896</v>
      </c>
      <c r="AB79">
        <v>6.4405024715678927</v>
      </c>
      <c r="AC79">
        <v>0</v>
      </c>
      <c r="AD79">
        <v>2.0991899753974259</v>
      </c>
      <c r="AE79">
        <v>4.0293084674201092</v>
      </c>
      <c r="AF79">
        <v>0</v>
      </c>
      <c r="AG79">
        <v>0</v>
      </c>
      <c r="AH79">
        <v>17.157395871319959</v>
      </c>
      <c r="AI79">
        <v>0</v>
      </c>
      <c r="AJ79">
        <v>0</v>
      </c>
      <c r="AK79">
        <v>13.340577089204098</v>
      </c>
      <c r="AL79">
        <v>3.1246958092082622</v>
      </c>
      <c r="AM79">
        <v>1.2907078921230308</v>
      </c>
      <c r="AN79">
        <v>0</v>
      </c>
      <c r="AO79">
        <v>0</v>
      </c>
      <c r="AP79">
        <v>0.21920678729776311</v>
      </c>
      <c r="AQ79">
        <v>0</v>
      </c>
      <c r="AR79">
        <v>1.3495651999999998</v>
      </c>
      <c r="AS79">
        <v>4.0786131958073151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758.07141669141208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157.17167678117019</v>
      </c>
      <c r="L80">
        <v>41.859973135297622</v>
      </c>
      <c r="M80">
        <v>0</v>
      </c>
      <c r="N80">
        <v>28.881809762532985</v>
      </c>
      <c r="O80">
        <v>24.249005065524194</v>
      </c>
      <c r="P80">
        <v>59.910261663330296</v>
      </c>
      <c r="Q80">
        <v>2.6704999257142856</v>
      </c>
      <c r="R80">
        <v>10.368655787797108</v>
      </c>
      <c r="S80">
        <v>6.4482510625737905</v>
      </c>
      <c r="T80">
        <v>0</v>
      </c>
      <c r="U80">
        <v>318.57842096985934</v>
      </c>
      <c r="V80">
        <v>5.0711939278195493</v>
      </c>
      <c r="W80">
        <v>11.345873050581915</v>
      </c>
      <c r="X80">
        <v>36.068305910976299</v>
      </c>
      <c r="Y80">
        <v>0</v>
      </c>
      <c r="Z80">
        <v>0</v>
      </c>
      <c r="AA80">
        <v>0</v>
      </c>
      <c r="AB80">
        <v>3.2202513627906986</v>
      </c>
      <c r="AC80">
        <v>0</v>
      </c>
      <c r="AD80">
        <v>0</v>
      </c>
      <c r="AE80">
        <v>4.0293084674201092</v>
      </c>
      <c r="AF80">
        <v>0</v>
      </c>
      <c r="AG80">
        <v>0</v>
      </c>
      <c r="AH80">
        <v>9.2617521600000003</v>
      </c>
      <c r="AI80">
        <v>0</v>
      </c>
      <c r="AJ80">
        <v>0</v>
      </c>
      <c r="AK80">
        <v>13.340577089204098</v>
      </c>
      <c r="AL80">
        <v>0.56812641841652334</v>
      </c>
      <c r="AM80">
        <v>0</v>
      </c>
      <c r="AN80">
        <v>0</v>
      </c>
      <c r="AO80">
        <v>0</v>
      </c>
      <c r="AP80">
        <v>0.21920678729776311</v>
      </c>
      <c r="AQ80">
        <v>0</v>
      </c>
      <c r="AR80">
        <v>0.80973906920289851</v>
      </c>
      <c r="AS80">
        <v>4.0786131958073151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738.15150159331688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157.17167678117019</v>
      </c>
      <c r="L81">
        <v>41.859973135297622</v>
      </c>
      <c r="M81">
        <v>0</v>
      </c>
      <c r="N81">
        <v>28.881809762532985</v>
      </c>
      <c r="O81">
        <v>24.249005065524194</v>
      </c>
      <c r="P81">
        <v>59.910261663330296</v>
      </c>
      <c r="Q81">
        <v>2.6704999257142856</v>
      </c>
      <c r="R81">
        <v>10.368655787797108</v>
      </c>
      <c r="S81">
        <v>6.4482510625737905</v>
      </c>
      <c r="T81">
        <v>0</v>
      </c>
      <c r="U81">
        <v>318.57842096985934</v>
      </c>
      <c r="V81">
        <v>5.0711939278195493</v>
      </c>
      <c r="W81">
        <v>11.345873050581915</v>
      </c>
      <c r="X81">
        <v>36.068305910976299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4.0293084674201092</v>
      </c>
      <c r="AF81">
        <v>0</v>
      </c>
      <c r="AG81">
        <v>0</v>
      </c>
      <c r="AH81">
        <v>4.6308760800000002</v>
      </c>
      <c r="AI81">
        <v>0</v>
      </c>
      <c r="AJ81">
        <v>0</v>
      </c>
      <c r="AK81">
        <v>13.340577089204098</v>
      </c>
      <c r="AL81">
        <v>0.56812641841652334</v>
      </c>
      <c r="AM81">
        <v>0</v>
      </c>
      <c r="AN81">
        <v>0</v>
      </c>
      <c r="AO81">
        <v>0</v>
      </c>
      <c r="AP81">
        <v>0.21920678729776311</v>
      </c>
      <c r="AQ81">
        <v>0</v>
      </c>
      <c r="AR81">
        <v>0.80973906920289851</v>
      </c>
      <c r="AS81">
        <v>1.1512213887154328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727.37298234343427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157.17167678117019</v>
      </c>
      <c r="L82">
        <v>41.859973135297622</v>
      </c>
      <c r="M82">
        <v>0</v>
      </c>
      <c r="N82">
        <v>28.881809762532985</v>
      </c>
      <c r="O82">
        <v>24.249005065524194</v>
      </c>
      <c r="P82">
        <v>59.910261663330296</v>
      </c>
      <c r="Q82">
        <v>2.6704999257142856</v>
      </c>
      <c r="R82">
        <v>10.368655787797108</v>
      </c>
      <c r="S82">
        <v>6.4482510625737905</v>
      </c>
      <c r="T82">
        <v>0</v>
      </c>
      <c r="U82">
        <v>318.57842096985934</v>
      </c>
      <c r="V82">
        <v>5.0711939278195493</v>
      </c>
      <c r="W82">
        <v>11.345873050581915</v>
      </c>
      <c r="X82">
        <v>36.068305910976299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4.0293084674201092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13.340577089204098</v>
      </c>
      <c r="AL82">
        <v>0.56812641841652334</v>
      </c>
      <c r="AM82">
        <v>0</v>
      </c>
      <c r="AN82">
        <v>0</v>
      </c>
      <c r="AO82">
        <v>0</v>
      </c>
      <c r="AP82">
        <v>0.21920678729776311</v>
      </c>
      <c r="AQ82">
        <v>0</v>
      </c>
      <c r="AR82">
        <v>0.80973906920289851</v>
      </c>
      <c r="AS82">
        <v>1.1512213887154328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722.74210626343427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157.17167678117019</v>
      </c>
      <c r="L83">
        <v>41.859973135297622</v>
      </c>
      <c r="M83">
        <v>0</v>
      </c>
      <c r="N83">
        <v>28.881809762532985</v>
      </c>
      <c r="O83">
        <v>24.249005065524194</v>
      </c>
      <c r="P83">
        <v>59.910261663330296</v>
      </c>
      <c r="Q83">
        <v>2.6704999257142856</v>
      </c>
      <c r="R83">
        <v>10.368655787797108</v>
      </c>
      <c r="S83">
        <v>6.4482510625737905</v>
      </c>
      <c r="T83">
        <v>0</v>
      </c>
      <c r="U83">
        <v>318.57842096985934</v>
      </c>
      <c r="V83">
        <v>5.0711939278195493</v>
      </c>
      <c r="W83">
        <v>11.345873050581915</v>
      </c>
      <c r="X83">
        <v>36.068305910976299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4.0293084674201092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13.340577089204098</v>
      </c>
      <c r="AL83">
        <v>0.56812641841652334</v>
      </c>
      <c r="AM83">
        <v>0</v>
      </c>
      <c r="AN83">
        <v>0</v>
      </c>
      <c r="AO83">
        <v>0</v>
      </c>
      <c r="AP83">
        <v>0.21920678729776311</v>
      </c>
      <c r="AQ83">
        <v>0</v>
      </c>
      <c r="AR83">
        <v>0.80973906920289851</v>
      </c>
      <c r="AS83">
        <v>1.1512213887154328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722.74210626343427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157.17167678117019</v>
      </c>
      <c r="L84">
        <v>41.859973135297622</v>
      </c>
      <c r="M84">
        <v>0</v>
      </c>
      <c r="N84">
        <v>28.881809762532985</v>
      </c>
      <c r="O84">
        <v>24.249005065524194</v>
      </c>
      <c r="P84">
        <v>59.910261663330296</v>
      </c>
      <c r="Q84">
        <v>2.6704999257142856</v>
      </c>
      <c r="R84">
        <v>10.368655787797108</v>
      </c>
      <c r="S84">
        <v>6.4482510625737905</v>
      </c>
      <c r="T84">
        <v>0</v>
      </c>
      <c r="U84">
        <v>318.57842096985934</v>
      </c>
      <c r="V84">
        <v>5.0711939278195493</v>
      </c>
      <c r="W84">
        <v>11.345873050581915</v>
      </c>
      <c r="X84">
        <v>36.068305910976299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4.0293084674201092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13.340577089204098</v>
      </c>
      <c r="AL84">
        <v>0.56812641841652334</v>
      </c>
      <c r="AM84">
        <v>0</v>
      </c>
      <c r="AN84">
        <v>0</v>
      </c>
      <c r="AO84">
        <v>0</v>
      </c>
      <c r="AP84">
        <v>0.21920678729776311</v>
      </c>
      <c r="AQ84">
        <v>0</v>
      </c>
      <c r="AR84">
        <v>0.80973906920289851</v>
      </c>
      <c r="AS84">
        <v>1.1512213887154328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722.74210626343427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157.17167678117019</v>
      </c>
      <c r="L85">
        <v>41.859973135297622</v>
      </c>
      <c r="M85">
        <v>0</v>
      </c>
      <c r="N85">
        <v>28.881809762532985</v>
      </c>
      <c r="O85">
        <v>24.249005065524194</v>
      </c>
      <c r="P85">
        <v>59.910261663330296</v>
      </c>
      <c r="Q85">
        <v>2.6704999257142856</v>
      </c>
      <c r="R85">
        <v>10.368655787797108</v>
      </c>
      <c r="S85">
        <v>6.4482510625737905</v>
      </c>
      <c r="T85">
        <v>0</v>
      </c>
      <c r="U85">
        <v>318.57842096985934</v>
      </c>
      <c r="V85">
        <v>5.0711939278195493</v>
      </c>
      <c r="W85">
        <v>11.345873050581915</v>
      </c>
      <c r="X85">
        <v>36.068305910976299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4.0293084674201092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13.340577089204098</v>
      </c>
      <c r="AL85">
        <v>0.56812641841652334</v>
      </c>
      <c r="AM85">
        <v>0</v>
      </c>
      <c r="AN85">
        <v>0</v>
      </c>
      <c r="AO85">
        <v>0</v>
      </c>
      <c r="AP85">
        <v>0.21920678729776311</v>
      </c>
      <c r="AQ85">
        <v>0</v>
      </c>
      <c r="AR85">
        <v>1.3765564938405797</v>
      </c>
      <c r="AS85">
        <v>1.1512213887154328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723.3089236880719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157.17167678117019</v>
      </c>
      <c r="L86">
        <v>41.859973135297622</v>
      </c>
      <c r="M86">
        <v>0</v>
      </c>
      <c r="N86">
        <v>28.881809762532985</v>
      </c>
      <c r="O86">
        <v>24.249005065524194</v>
      </c>
      <c r="P86">
        <v>59.910261663330296</v>
      </c>
      <c r="Q86">
        <v>2.6704999257142856</v>
      </c>
      <c r="R86">
        <v>10.368655787797108</v>
      </c>
      <c r="S86">
        <v>6.4482510625737905</v>
      </c>
      <c r="T86">
        <v>0</v>
      </c>
      <c r="U86">
        <v>318.57842096985934</v>
      </c>
      <c r="V86">
        <v>5.0711939278195493</v>
      </c>
      <c r="W86">
        <v>11.345873050581915</v>
      </c>
      <c r="X86">
        <v>36.068305910976299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4.0293084674201092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13.340577089204098</v>
      </c>
      <c r="AL86">
        <v>0.56812641841652334</v>
      </c>
      <c r="AM86">
        <v>0</v>
      </c>
      <c r="AN86">
        <v>0</v>
      </c>
      <c r="AO86">
        <v>0</v>
      </c>
      <c r="AP86">
        <v>0.21920678729776311</v>
      </c>
      <c r="AQ86">
        <v>0</v>
      </c>
      <c r="AR86">
        <v>10.256695469202898</v>
      </c>
      <c r="AS86">
        <v>1.1512213887154328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732.18906266343424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86.790147715656602</v>
      </c>
      <c r="L87">
        <v>41.859973135297622</v>
      </c>
      <c r="M87">
        <v>0</v>
      </c>
      <c r="N87">
        <v>28.881809762532985</v>
      </c>
      <c r="O87">
        <v>24.249005065524194</v>
      </c>
      <c r="P87">
        <v>59.910261663330296</v>
      </c>
      <c r="Q87">
        <v>2.6704999257142856</v>
      </c>
      <c r="R87">
        <v>10.368655787797108</v>
      </c>
      <c r="S87">
        <v>6.4482510625737905</v>
      </c>
      <c r="T87">
        <v>0</v>
      </c>
      <c r="U87">
        <v>318.57842096985934</v>
      </c>
      <c r="V87">
        <v>5.0711939278195493</v>
      </c>
      <c r="W87">
        <v>11.345873050581915</v>
      </c>
      <c r="X87">
        <v>36.068305910976299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4.0293084674201092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13.340577089204098</v>
      </c>
      <c r="AL87">
        <v>0.56812641841652334</v>
      </c>
      <c r="AM87">
        <v>0</v>
      </c>
      <c r="AN87">
        <v>0</v>
      </c>
      <c r="AO87">
        <v>0</v>
      </c>
      <c r="AP87">
        <v>0.21920678729776311</v>
      </c>
      <c r="AQ87">
        <v>0</v>
      </c>
      <c r="AR87">
        <v>10.256695469202898</v>
      </c>
      <c r="AS87">
        <v>1.1512213887154328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661.80753359792072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86.630935585591146</v>
      </c>
      <c r="L88">
        <v>41.859973135297622</v>
      </c>
      <c r="M88">
        <v>0</v>
      </c>
      <c r="N88">
        <v>28.881809762532985</v>
      </c>
      <c r="O88">
        <v>24.249005065524194</v>
      </c>
      <c r="P88">
        <v>59.910261663330296</v>
      </c>
      <c r="Q88">
        <v>2.6704999257142856</v>
      </c>
      <c r="R88">
        <v>10.368655787797108</v>
      </c>
      <c r="S88">
        <v>6.4482510625737905</v>
      </c>
      <c r="T88">
        <v>0</v>
      </c>
      <c r="U88">
        <v>318.57842096985934</v>
      </c>
      <c r="V88">
        <v>5.0711939278195493</v>
      </c>
      <c r="W88">
        <v>11.345873050581915</v>
      </c>
      <c r="X88">
        <v>36.068305910976299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4.0293084674201092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13.340577089204098</v>
      </c>
      <c r="AL88">
        <v>0.56812641841652334</v>
      </c>
      <c r="AM88">
        <v>0</v>
      </c>
      <c r="AN88">
        <v>0</v>
      </c>
      <c r="AO88">
        <v>0</v>
      </c>
      <c r="AP88">
        <v>0.34446806256835139</v>
      </c>
      <c r="AQ88">
        <v>0</v>
      </c>
      <c r="AR88">
        <v>1.0796522615942026</v>
      </c>
      <c r="AS88">
        <v>1.1512213887154328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652.59653953551719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86.630649549345122</v>
      </c>
      <c r="L89">
        <v>23.099767673076926</v>
      </c>
      <c r="M89">
        <v>0</v>
      </c>
      <c r="N89">
        <v>28.881809762532985</v>
      </c>
      <c r="O89">
        <v>24.249005065524194</v>
      </c>
      <c r="P89">
        <v>59.910261663330296</v>
      </c>
      <c r="Q89">
        <v>1.9299416649590164</v>
      </c>
      <c r="R89">
        <v>10.368655787797108</v>
      </c>
      <c r="S89">
        <v>3.8501867587719301</v>
      </c>
      <c r="T89">
        <v>0</v>
      </c>
      <c r="U89">
        <v>318.57842096985934</v>
      </c>
      <c r="V89">
        <v>5.0711939278195493</v>
      </c>
      <c r="W89">
        <v>11.345873050581915</v>
      </c>
      <c r="X89">
        <v>36.068305910976299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4.0293084674201092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13.340577089204098</v>
      </c>
      <c r="AL89">
        <v>0.56812641841652334</v>
      </c>
      <c r="AM89">
        <v>0</v>
      </c>
      <c r="AN89">
        <v>0</v>
      </c>
      <c r="AO89">
        <v>0</v>
      </c>
      <c r="AP89">
        <v>0.34446806256835139</v>
      </c>
      <c r="AQ89">
        <v>0</v>
      </c>
      <c r="AR89">
        <v>1.0796522615942026</v>
      </c>
      <c r="AS89">
        <v>1.1512213887154328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630.49742547249332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86.630649549345122</v>
      </c>
      <c r="L90">
        <v>23.099920138115973</v>
      </c>
      <c r="M90">
        <v>0</v>
      </c>
      <c r="N90">
        <v>28.881809762532985</v>
      </c>
      <c r="O90">
        <v>24.249005065524194</v>
      </c>
      <c r="P90">
        <v>59.910261663330296</v>
      </c>
      <c r="Q90">
        <v>1.9299416649590164</v>
      </c>
      <c r="R90">
        <v>10.368655787797108</v>
      </c>
      <c r="S90">
        <v>3.8501867587719301</v>
      </c>
      <c r="T90">
        <v>0</v>
      </c>
      <c r="U90">
        <v>318.57842096985934</v>
      </c>
      <c r="V90">
        <v>5.0711939278195493</v>
      </c>
      <c r="W90">
        <v>11.345873050581915</v>
      </c>
      <c r="X90">
        <v>36.068305910976299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4.0293084674201092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13.340577089204098</v>
      </c>
      <c r="AL90">
        <v>0.56812641841652334</v>
      </c>
      <c r="AM90">
        <v>0</v>
      </c>
      <c r="AN90">
        <v>0</v>
      </c>
      <c r="AO90">
        <v>0</v>
      </c>
      <c r="AP90">
        <v>0.34446806256835139</v>
      </c>
      <c r="AQ90">
        <v>0</v>
      </c>
      <c r="AR90">
        <v>0.80973906920289851</v>
      </c>
      <c r="AS90">
        <v>1.1512213887154328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630.22766474514106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86.630476471603913</v>
      </c>
      <c r="L91">
        <v>28.549867941147529</v>
      </c>
      <c r="M91">
        <v>0</v>
      </c>
      <c r="N91">
        <v>28.881809762532985</v>
      </c>
      <c r="O91">
        <v>24.249005065524194</v>
      </c>
      <c r="P91">
        <v>59.910261663330296</v>
      </c>
      <c r="Q91">
        <v>1.9299416649590164</v>
      </c>
      <c r="R91">
        <v>5.3503521821737898</v>
      </c>
      <c r="S91">
        <v>3.8501867587719301</v>
      </c>
      <c r="T91">
        <v>0</v>
      </c>
      <c r="U91">
        <v>318.57842096985934</v>
      </c>
      <c r="V91">
        <v>5.0711939278195493</v>
      </c>
      <c r="W91">
        <v>11.345873050581915</v>
      </c>
      <c r="X91">
        <v>36.068305910976299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4.0293084674201092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13.340577089204098</v>
      </c>
      <c r="AL91">
        <v>0.56812641841652334</v>
      </c>
      <c r="AM91">
        <v>0</v>
      </c>
      <c r="AN91">
        <v>0</v>
      </c>
      <c r="AO91">
        <v>0</v>
      </c>
      <c r="AP91">
        <v>0.34446806256835139</v>
      </c>
      <c r="AQ91">
        <v>0</v>
      </c>
      <c r="AR91">
        <v>0.80973906920289851</v>
      </c>
      <c r="AS91">
        <v>1.1512213887154328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630.65913586480815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86.63052458964728</v>
      </c>
      <c r="L92">
        <v>23.100453852165</v>
      </c>
      <c r="M92">
        <v>0</v>
      </c>
      <c r="N92">
        <v>28.881809762532985</v>
      </c>
      <c r="O92">
        <v>24.249005065524194</v>
      </c>
      <c r="P92">
        <v>59.910261663330296</v>
      </c>
      <c r="Q92">
        <v>1.9299416649590164</v>
      </c>
      <c r="R92">
        <v>5.3503521821737898</v>
      </c>
      <c r="S92">
        <v>3.8501867587719301</v>
      </c>
      <c r="T92">
        <v>0</v>
      </c>
      <c r="U92">
        <v>318.57842096985934</v>
      </c>
      <c r="V92">
        <v>5.0711939278195493</v>
      </c>
      <c r="W92">
        <v>11.345873050581915</v>
      </c>
      <c r="X92">
        <v>36.068305910976299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4.0293084674201092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13.340577089204098</v>
      </c>
      <c r="AL92">
        <v>0.56812641841652334</v>
      </c>
      <c r="AM92">
        <v>0</v>
      </c>
      <c r="AN92">
        <v>0</v>
      </c>
      <c r="AO92">
        <v>0</v>
      </c>
      <c r="AP92">
        <v>0.34446806256835139</v>
      </c>
      <c r="AQ92">
        <v>0</v>
      </c>
      <c r="AR92">
        <v>1.9433739184782608</v>
      </c>
      <c r="AS92">
        <v>1.1512213887154328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626.34340474314433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86.63052458964728</v>
      </c>
      <c r="L93">
        <v>23.100453852165</v>
      </c>
      <c r="M93">
        <v>0</v>
      </c>
      <c r="N93">
        <v>28.881809762532985</v>
      </c>
      <c r="O93">
        <v>24.249005065524194</v>
      </c>
      <c r="P93">
        <v>59.910261663330296</v>
      </c>
      <c r="Q93">
        <v>1.9299416649590164</v>
      </c>
      <c r="R93">
        <v>5.3503521821737898</v>
      </c>
      <c r="S93">
        <v>3.8501867587719301</v>
      </c>
      <c r="T93">
        <v>0</v>
      </c>
      <c r="U93">
        <v>318.57842096985934</v>
      </c>
      <c r="V93">
        <v>5.0711939278195493</v>
      </c>
      <c r="W93">
        <v>11.345873050581915</v>
      </c>
      <c r="X93">
        <v>36.068305910976299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0.4705670862042089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13.340577089204098</v>
      </c>
      <c r="AL93">
        <v>0.56812641841652334</v>
      </c>
      <c r="AM93">
        <v>0</v>
      </c>
      <c r="AN93">
        <v>0</v>
      </c>
      <c r="AO93">
        <v>0</v>
      </c>
      <c r="AP93">
        <v>0.34446806256835139</v>
      </c>
      <c r="AQ93">
        <v>0</v>
      </c>
      <c r="AR93">
        <v>1.9433739184782608</v>
      </c>
      <c r="AS93">
        <v>1.1512213887154328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622.78466336192844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86.63052458964728</v>
      </c>
      <c r="L94">
        <v>23.100453852165</v>
      </c>
      <c r="M94">
        <v>0</v>
      </c>
      <c r="N94">
        <v>28.881809762532985</v>
      </c>
      <c r="O94">
        <v>24.249005065524194</v>
      </c>
      <c r="P94">
        <v>59.910261663330296</v>
      </c>
      <c r="Q94">
        <v>1.9297384861612512</v>
      </c>
      <c r="R94">
        <v>5.3503521821737898</v>
      </c>
      <c r="S94">
        <v>3.849823823681489</v>
      </c>
      <c r="T94">
        <v>0</v>
      </c>
      <c r="U94">
        <v>318.57842096985934</v>
      </c>
      <c r="V94">
        <v>5.0711939278195493</v>
      </c>
      <c r="W94">
        <v>11.345873050581915</v>
      </c>
      <c r="X94">
        <v>36.068305910976299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0.4705670862042089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13.340577089204098</v>
      </c>
      <c r="AL94">
        <v>0.56812641841652334</v>
      </c>
      <c r="AM94">
        <v>0</v>
      </c>
      <c r="AN94">
        <v>0</v>
      </c>
      <c r="AO94">
        <v>0</v>
      </c>
      <c r="AP94">
        <v>0.34446806256835139</v>
      </c>
      <c r="AQ94">
        <v>0</v>
      </c>
      <c r="AR94">
        <v>1.9433739184782608</v>
      </c>
      <c r="AS94">
        <v>1.1512213887154328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622.78409724804021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86.630583518134713</v>
      </c>
      <c r="L95">
        <v>23.100453852165</v>
      </c>
      <c r="M95">
        <v>0</v>
      </c>
      <c r="N95">
        <v>28.881809762532985</v>
      </c>
      <c r="O95">
        <v>24.249005065524194</v>
      </c>
      <c r="P95">
        <v>59.910261663330296</v>
      </c>
      <c r="Q95">
        <v>1.9297384861612512</v>
      </c>
      <c r="R95">
        <v>5.7916732134684539</v>
      </c>
      <c r="S95">
        <v>3.849823823681489</v>
      </c>
      <c r="T95">
        <v>0</v>
      </c>
      <c r="U95">
        <v>318.57842096985934</v>
      </c>
      <c r="V95">
        <v>5.0711939278195493</v>
      </c>
      <c r="W95">
        <v>11.345873050581915</v>
      </c>
      <c r="X95">
        <v>36.068305910976299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0.4705670862042089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13.340577089204098</v>
      </c>
      <c r="AL95">
        <v>0.56812641841652334</v>
      </c>
      <c r="AM95">
        <v>0</v>
      </c>
      <c r="AN95">
        <v>0</v>
      </c>
      <c r="AO95">
        <v>0</v>
      </c>
      <c r="AP95">
        <v>0.34446806256835139</v>
      </c>
      <c r="AQ95">
        <v>0</v>
      </c>
      <c r="AR95">
        <v>0.80973906920289851</v>
      </c>
      <c r="AS95">
        <v>1.1512213887154328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622.09184235854696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86.630920069365104</v>
      </c>
      <c r="L96">
        <v>23.099661450924611</v>
      </c>
      <c r="M96">
        <v>0</v>
      </c>
      <c r="N96">
        <v>28.881809762532985</v>
      </c>
      <c r="O96">
        <v>24.249005065524194</v>
      </c>
      <c r="P96">
        <v>59.910261663330296</v>
      </c>
      <c r="Q96">
        <v>1.9212208632218843</v>
      </c>
      <c r="R96">
        <v>5.5694621042316257</v>
      </c>
      <c r="S96">
        <v>3.8591584206008585</v>
      </c>
      <c r="T96">
        <v>0</v>
      </c>
      <c r="U96">
        <v>318.57842096985934</v>
      </c>
      <c r="V96">
        <v>5.0711439187499998</v>
      </c>
      <c r="W96">
        <v>11.345873050581915</v>
      </c>
      <c r="X96">
        <v>36.068305910976299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0.4705670862042089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13.340577089204098</v>
      </c>
      <c r="AL96">
        <v>0.56812641841652334</v>
      </c>
      <c r="AM96">
        <v>0</v>
      </c>
      <c r="AN96">
        <v>0</v>
      </c>
      <c r="AO96">
        <v>0</v>
      </c>
      <c r="AP96">
        <v>0.34446806256835139</v>
      </c>
      <c r="AQ96">
        <v>0</v>
      </c>
      <c r="AR96">
        <v>0.80973906920289851</v>
      </c>
      <c r="AS96">
        <v>1.1512213887154328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621.8699423642106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86.630920069365104</v>
      </c>
      <c r="L97">
        <v>23.099661450924611</v>
      </c>
      <c r="M97">
        <v>0</v>
      </c>
      <c r="N97">
        <v>28.881809762532985</v>
      </c>
      <c r="O97">
        <v>24.249005065524194</v>
      </c>
      <c r="P97">
        <v>59.910261663330296</v>
      </c>
      <c r="Q97">
        <v>1.9212208632218843</v>
      </c>
      <c r="R97">
        <v>5.5694621042316257</v>
      </c>
      <c r="S97">
        <v>3.8591584206008585</v>
      </c>
      <c r="T97">
        <v>0</v>
      </c>
      <c r="U97">
        <v>318.57842096985934</v>
      </c>
      <c r="V97">
        <v>5.0711439187499998</v>
      </c>
      <c r="W97">
        <v>11.345873050581915</v>
      </c>
      <c r="X97">
        <v>36.068305910976299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0.4705670862042089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13.340577089204098</v>
      </c>
      <c r="AL97">
        <v>0.34087580025817565</v>
      </c>
      <c r="AM97">
        <v>0</v>
      </c>
      <c r="AN97">
        <v>0</v>
      </c>
      <c r="AO97">
        <v>0</v>
      </c>
      <c r="AP97">
        <v>0.34446806256835139</v>
      </c>
      <c r="AQ97">
        <v>0</v>
      </c>
      <c r="AR97">
        <v>0.80973906920289851</v>
      </c>
      <c r="AS97">
        <v>1.1512213887154328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621.64269174605226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86.630920069365104</v>
      </c>
      <c r="L98">
        <v>23.099661450924611</v>
      </c>
      <c r="M98">
        <v>0</v>
      </c>
      <c r="N98">
        <v>28.881809762532985</v>
      </c>
      <c r="O98">
        <v>24.249005065524194</v>
      </c>
      <c r="P98">
        <v>59.910261663330296</v>
      </c>
      <c r="Q98">
        <v>1.9212208632218843</v>
      </c>
      <c r="R98">
        <v>5.5694621042316257</v>
      </c>
      <c r="S98">
        <v>3.8591584206008585</v>
      </c>
      <c r="T98">
        <v>0</v>
      </c>
      <c r="U98">
        <v>318.57842096985934</v>
      </c>
      <c r="V98">
        <v>5.0711439187499998</v>
      </c>
      <c r="W98">
        <v>11.345873050581915</v>
      </c>
      <c r="X98">
        <v>36.068305910976299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0.4705670862042089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13.340577089204098</v>
      </c>
      <c r="AL98">
        <v>0.34087580025817565</v>
      </c>
      <c r="AM98">
        <v>0</v>
      </c>
      <c r="AN98">
        <v>0</v>
      </c>
      <c r="AO98">
        <v>0</v>
      </c>
      <c r="AP98">
        <v>0.34446806256835139</v>
      </c>
      <c r="AQ98">
        <v>0</v>
      </c>
      <c r="AR98">
        <v>0.80973906920289851</v>
      </c>
      <c r="AS98">
        <v>1.1512213887154328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621.64269174605226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2.702390900756042</v>
      </c>
      <c r="L99">
        <f t="shared" si="2"/>
        <v>0.75484425766549423</v>
      </c>
      <c r="M99">
        <f t="shared" si="2"/>
        <v>0</v>
      </c>
      <c r="N99">
        <f t="shared" si="2"/>
        <v>0.69317366747544829</v>
      </c>
      <c r="O99">
        <f t="shared" si="2"/>
        <v>0.58178751194341916</v>
      </c>
      <c r="P99">
        <f t="shared" si="2"/>
        <v>1.4378439375344481</v>
      </c>
      <c r="Q99">
        <f t="shared" si="2"/>
        <v>6.2238146106639455E-2</v>
      </c>
      <c r="R99">
        <f t="shared" si="2"/>
        <v>0.19443770466102611</v>
      </c>
      <c r="S99">
        <f t="shared" si="2"/>
        <v>0.12091586139268423</v>
      </c>
      <c r="T99">
        <f t="shared" si="2"/>
        <v>0</v>
      </c>
      <c r="U99">
        <f t="shared" si="2"/>
        <v>7.6458821032766071</v>
      </c>
      <c r="V99">
        <f t="shared" si="2"/>
        <v>0.10921357608824185</v>
      </c>
      <c r="W99">
        <f t="shared" si="2"/>
        <v>0.24078845081707559</v>
      </c>
      <c r="X99">
        <f t="shared" si="2"/>
        <v>0.77706993539915437</v>
      </c>
      <c r="Y99">
        <f t="shared" si="2"/>
        <v>0</v>
      </c>
      <c r="Z99">
        <f t="shared" si="2"/>
        <v>1.3293951186999997E-2</v>
      </c>
      <c r="AA99">
        <f t="shared" si="2"/>
        <v>2.6245939378164565E-2</v>
      </c>
      <c r="AB99">
        <f t="shared" si="2"/>
        <v>2.8584618985371357E-2</v>
      </c>
      <c r="AC99">
        <f t="shared" si="2"/>
        <v>0</v>
      </c>
      <c r="AD99">
        <f t="shared" si="2"/>
        <v>2.0991899500000001E-2</v>
      </c>
      <c r="AE99">
        <f t="shared" si="2"/>
        <v>6.5196746700448158E-2</v>
      </c>
      <c r="AF99">
        <f t="shared" si="2"/>
        <v>0</v>
      </c>
      <c r="AG99">
        <f t="shared" si="2"/>
        <v>0</v>
      </c>
      <c r="AH99">
        <f t="shared" si="2"/>
        <v>0.13197996783549634</v>
      </c>
      <c r="AI99">
        <f t="shared" si="2"/>
        <v>0</v>
      </c>
      <c r="AJ99">
        <f t="shared" si="2"/>
        <v>0</v>
      </c>
      <c r="AK99">
        <f t="shared" si="2"/>
        <v>0.32017385014089822</v>
      </c>
      <c r="AL99">
        <f t="shared" si="2"/>
        <v>5.3986222103334737E-2</v>
      </c>
      <c r="AM99">
        <f t="shared" si="2"/>
        <v>1.1733627662978249E-2</v>
      </c>
      <c r="AN99">
        <f t="shared" si="2"/>
        <v>0</v>
      </c>
      <c r="AO99">
        <f t="shared" si="2"/>
        <v>0</v>
      </c>
      <c r="AP99">
        <f t="shared" si="2"/>
        <v>3.9770388869440742E-3</v>
      </c>
      <c r="AQ99">
        <f t="shared" si="2"/>
        <v>0</v>
      </c>
      <c r="AR99">
        <f t="shared" si="2"/>
        <v>4.6985112468478203E-2</v>
      </c>
      <c r="AS99">
        <f t="shared" si="2"/>
        <v>4.1386410041982631E-2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16.085121438007384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4.9199765831389541</v>
      </c>
      <c r="L3">
        <v>205.03699497392128</v>
      </c>
      <c r="M3">
        <v>27.169754561878953</v>
      </c>
      <c r="N3">
        <v>34.882185751978902</v>
      </c>
      <c r="O3">
        <v>0</v>
      </c>
      <c r="P3">
        <v>37.090161994540495</v>
      </c>
      <c r="Q3">
        <v>1.7691415620736697</v>
      </c>
      <c r="R3">
        <v>6.9293307688195984</v>
      </c>
      <c r="S3">
        <v>4.3390537682403432</v>
      </c>
      <c r="T3">
        <v>0</v>
      </c>
      <c r="U3">
        <v>24.739877377093098</v>
      </c>
      <c r="V3">
        <v>3.3688414682184424</v>
      </c>
      <c r="W3">
        <v>7.8185843158323163</v>
      </c>
      <c r="X3">
        <v>23.108628370759185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0.56831913203429474</v>
      </c>
      <c r="AF3">
        <v>2.6206783772819473</v>
      </c>
      <c r="AG3">
        <v>12.963261511200002</v>
      </c>
      <c r="AH3">
        <v>0</v>
      </c>
      <c r="AI3">
        <v>0</v>
      </c>
      <c r="AJ3">
        <v>0</v>
      </c>
      <c r="AK3">
        <v>16.113827678644601</v>
      </c>
      <c r="AL3">
        <v>0</v>
      </c>
      <c r="AM3">
        <v>0</v>
      </c>
      <c r="AN3">
        <v>0.644509</v>
      </c>
      <c r="AO3">
        <v>0</v>
      </c>
      <c r="AP3">
        <v>0.52962625360397675</v>
      </c>
      <c r="AQ3">
        <v>0</v>
      </c>
      <c r="AR3">
        <v>11.4111417</v>
      </c>
      <c r="AS3">
        <v>7.3096763164585195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433.33357146571853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4.9199765831389541</v>
      </c>
      <c r="L4">
        <v>205.03699497392128</v>
      </c>
      <c r="M4">
        <v>27.169754561878953</v>
      </c>
      <c r="N4">
        <v>34.882185751978902</v>
      </c>
      <c r="O4">
        <v>0</v>
      </c>
      <c r="P4">
        <v>37.090161994540495</v>
      </c>
      <c r="Q4">
        <v>1.7691415620736697</v>
      </c>
      <c r="R4">
        <v>6.9293307688195984</v>
      </c>
      <c r="S4">
        <v>4.3390537682403432</v>
      </c>
      <c r="T4">
        <v>0</v>
      </c>
      <c r="U4">
        <v>24.739877377093098</v>
      </c>
      <c r="V4">
        <v>3.3688414682184424</v>
      </c>
      <c r="W4">
        <v>7.8185843158323163</v>
      </c>
      <c r="X4">
        <v>23.108628370759185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0.56831913203429474</v>
      </c>
      <c r="AF4">
        <v>2.6206783772819473</v>
      </c>
      <c r="AG4">
        <v>12.963261511200002</v>
      </c>
      <c r="AH4">
        <v>0</v>
      </c>
      <c r="AI4">
        <v>0</v>
      </c>
      <c r="AJ4">
        <v>0</v>
      </c>
      <c r="AK4">
        <v>16.113827678644601</v>
      </c>
      <c r="AL4">
        <v>0</v>
      </c>
      <c r="AM4">
        <v>0</v>
      </c>
      <c r="AN4">
        <v>0.644509</v>
      </c>
      <c r="AO4">
        <v>0</v>
      </c>
      <c r="AP4">
        <v>0.52962625360397675</v>
      </c>
      <c r="AQ4">
        <v>0</v>
      </c>
      <c r="AR4">
        <v>11.4111417</v>
      </c>
      <c r="AS4">
        <v>7.3096763164585195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433.33357146571853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4.9199765831389541</v>
      </c>
      <c r="L5">
        <v>205.03699497392128</v>
      </c>
      <c r="M5">
        <v>27.16925747429049</v>
      </c>
      <c r="N5">
        <v>34.884787684709515</v>
      </c>
      <c r="O5">
        <v>0</v>
      </c>
      <c r="P5">
        <v>37.089856697727271</v>
      </c>
      <c r="Q5">
        <v>1.7691415620736697</v>
      </c>
      <c r="R5">
        <v>6.9293307688195984</v>
      </c>
      <c r="S5">
        <v>4.3390537682403432</v>
      </c>
      <c r="T5">
        <v>0</v>
      </c>
      <c r="U5">
        <v>24.739877377093098</v>
      </c>
      <c r="V5">
        <v>3.3688414682184424</v>
      </c>
      <c r="W5">
        <v>7.8185843158323163</v>
      </c>
      <c r="X5">
        <v>23.108628370759185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0.56831913203429474</v>
      </c>
      <c r="AF5">
        <v>2.6206783772819473</v>
      </c>
      <c r="AG5">
        <v>12.963261511200002</v>
      </c>
      <c r="AH5">
        <v>0</v>
      </c>
      <c r="AI5">
        <v>0</v>
      </c>
      <c r="AJ5">
        <v>0</v>
      </c>
      <c r="AK5">
        <v>16.113827678644601</v>
      </c>
      <c r="AL5">
        <v>0</v>
      </c>
      <c r="AM5">
        <v>0</v>
      </c>
      <c r="AN5">
        <v>0.644509</v>
      </c>
      <c r="AO5">
        <v>0</v>
      </c>
      <c r="AP5">
        <v>0.52962625360397675</v>
      </c>
      <c r="AQ5">
        <v>0</v>
      </c>
      <c r="AR5">
        <v>0.32603249728260869</v>
      </c>
      <c r="AS5">
        <v>7.3096763164585195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422.25026181133006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4.9199765831389541</v>
      </c>
      <c r="L6">
        <v>205.03699497392128</v>
      </c>
      <c r="M6">
        <v>27.16925747429049</v>
      </c>
      <c r="N6">
        <v>34.884787684709515</v>
      </c>
      <c r="O6">
        <v>0</v>
      </c>
      <c r="P6">
        <v>37.089856697727271</v>
      </c>
      <c r="Q6">
        <v>1.7691415620736697</v>
      </c>
      <c r="R6">
        <v>6.9293307688195984</v>
      </c>
      <c r="S6">
        <v>4.3390537682403432</v>
      </c>
      <c r="T6">
        <v>0</v>
      </c>
      <c r="U6">
        <v>24.739877377093098</v>
      </c>
      <c r="V6">
        <v>3.3688414682184424</v>
      </c>
      <c r="W6">
        <v>7.8185843158323163</v>
      </c>
      <c r="X6">
        <v>23.108628370759185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0.56831913203429474</v>
      </c>
      <c r="AF6">
        <v>2.6206783772819473</v>
      </c>
      <c r="AG6">
        <v>12.963261511200002</v>
      </c>
      <c r="AH6">
        <v>0</v>
      </c>
      <c r="AI6">
        <v>0</v>
      </c>
      <c r="AJ6">
        <v>0</v>
      </c>
      <c r="AK6">
        <v>16.113827678644601</v>
      </c>
      <c r="AL6">
        <v>0</v>
      </c>
      <c r="AM6">
        <v>0</v>
      </c>
      <c r="AN6">
        <v>0.644509</v>
      </c>
      <c r="AO6">
        <v>0</v>
      </c>
      <c r="AP6">
        <v>0.52962625360397675</v>
      </c>
      <c r="AQ6">
        <v>0</v>
      </c>
      <c r="AR6">
        <v>0.32603249728260869</v>
      </c>
      <c r="AS6">
        <v>7.3096763164585195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422.25026181133006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4.9199765831389541</v>
      </c>
      <c r="L7">
        <v>205.03699497392128</v>
      </c>
      <c r="M7">
        <v>27.16925747429049</v>
      </c>
      <c r="N7">
        <v>34.884787684709515</v>
      </c>
      <c r="O7">
        <v>0</v>
      </c>
      <c r="P7">
        <v>37.089856697727271</v>
      </c>
      <c r="Q7">
        <v>1.7691415620736697</v>
      </c>
      <c r="R7">
        <v>6.9293307688195984</v>
      </c>
      <c r="S7">
        <v>4.3390537682403432</v>
      </c>
      <c r="T7">
        <v>0</v>
      </c>
      <c r="U7">
        <v>24.739877377093098</v>
      </c>
      <c r="V7">
        <v>3.3688414682184424</v>
      </c>
      <c r="W7">
        <v>7.8185843158323163</v>
      </c>
      <c r="X7">
        <v>23.108628370759185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0.56831913203429474</v>
      </c>
      <c r="AF7">
        <v>2.6206783772819473</v>
      </c>
      <c r="AG7">
        <v>12.963261511200002</v>
      </c>
      <c r="AH7">
        <v>0</v>
      </c>
      <c r="AI7">
        <v>0</v>
      </c>
      <c r="AJ7">
        <v>0</v>
      </c>
      <c r="AK7">
        <v>16.113827678644601</v>
      </c>
      <c r="AL7">
        <v>0</v>
      </c>
      <c r="AM7">
        <v>0</v>
      </c>
      <c r="AN7">
        <v>0.644509</v>
      </c>
      <c r="AO7">
        <v>0</v>
      </c>
      <c r="AP7">
        <v>0.52962625360397675</v>
      </c>
      <c r="AQ7">
        <v>0</v>
      </c>
      <c r="AR7">
        <v>0.65206530135869556</v>
      </c>
      <c r="AS7">
        <v>7.3096763164585195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422.57629461540614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4.9199765831389541</v>
      </c>
      <c r="L8">
        <v>205.03699497392128</v>
      </c>
      <c r="M8">
        <v>27.16925747429049</v>
      </c>
      <c r="N8">
        <v>34.884787684709515</v>
      </c>
      <c r="O8">
        <v>0</v>
      </c>
      <c r="P8">
        <v>37.089856697727271</v>
      </c>
      <c r="Q8">
        <v>1.7691415620736697</v>
      </c>
      <c r="R8">
        <v>6.9293307688195984</v>
      </c>
      <c r="S8">
        <v>4.3390537682403432</v>
      </c>
      <c r="T8">
        <v>0</v>
      </c>
      <c r="U8">
        <v>24.739877377093098</v>
      </c>
      <c r="V8">
        <v>3.3688414682184424</v>
      </c>
      <c r="W8">
        <v>7.8185843158323163</v>
      </c>
      <c r="X8">
        <v>23.108628370759185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0.56831913203429474</v>
      </c>
      <c r="AF8">
        <v>2.6206783772819473</v>
      </c>
      <c r="AG8">
        <v>12.963261511200002</v>
      </c>
      <c r="AH8">
        <v>0</v>
      </c>
      <c r="AI8">
        <v>0</v>
      </c>
      <c r="AJ8">
        <v>0</v>
      </c>
      <c r="AK8">
        <v>16.113827678644601</v>
      </c>
      <c r="AL8">
        <v>0</v>
      </c>
      <c r="AM8">
        <v>0</v>
      </c>
      <c r="AN8">
        <v>0.644509</v>
      </c>
      <c r="AO8">
        <v>0</v>
      </c>
      <c r="AP8">
        <v>0.52962625360397675</v>
      </c>
      <c r="AQ8">
        <v>0</v>
      </c>
      <c r="AR8">
        <v>0.65206530135869556</v>
      </c>
      <c r="AS8">
        <v>7.3096763164585195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422.57629461540614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4.9199765831389541</v>
      </c>
      <c r="L9">
        <v>205.03699497392128</v>
      </c>
      <c r="M9">
        <v>27.16925747429049</v>
      </c>
      <c r="N9">
        <v>34.884787684709515</v>
      </c>
      <c r="O9">
        <v>0</v>
      </c>
      <c r="P9">
        <v>37.089856697727271</v>
      </c>
      <c r="Q9">
        <v>1.7691415620736697</v>
      </c>
      <c r="R9">
        <v>6.9293307688195984</v>
      </c>
      <c r="S9">
        <v>4.3390537682403432</v>
      </c>
      <c r="T9">
        <v>0</v>
      </c>
      <c r="U9">
        <v>24.739877377093098</v>
      </c>
      <c r="V9">
        <v>3.3688414682184424</v>
      </c>
      <c r="W9">
        <v>7.8185843158323163</v>
      </c>
      <c r="X9">
        <v>23.108628370759185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0.56831913203429474</v>
      </c>
      <c r="AF9">
        <v>2.6206783772819473</v>
      </c>
      <c r="AG9">
        <v>12.963261511200002</v>
      </c>
      <c r="AH9">
        <v>0</v>
      </c>
      <c r="AI9">
        <v>0</v>
      </c>
      <c r="AJ9">
        <v>0</v>
      </c>
      <c r="AK9">
        <v>16.113827678644601</v>
      </c>
      <c r="AL9">
        <v>0</v>
      </c>
      <c r="AM9">
        <v>0</v>
      </c>
      <c r="AN9">
        <v>0.644509</v>
      </c>
      <c r="AO9">
        <v>0</v>
      </c>
      <c r="AP9">
        <v>0.71877837746478856</v>
      </c>
      <c r="AQ9">
        <v>0</v>
      </c>
      <c r="AR9">
        <v>0.65206530135869556</v>
      </c>
      <c r="AS9">
        <v>1.3904274718257508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416.8461978946342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4.9199765831389541</v>
      </c>
      <c r="L10">
        <v>205.03699497392128</v>
      </c>
      <c r="M10">
        <v>27.16925747429049</v>
      </c>
      <c r="N10">
        <v>34.884787684709515</v>
      </c>
      <c r="O10">
        <v>0</v>
      </c>
      <c r="P10">
        <v>37.089856697727271</v>
      </c>
      <c r="Q10">
        <v>1.7691415620736697</v>
      </c>
      <c r="R10">
        <v>6.9293307688195984</v>
      </c>
      <c r="S10">
        <v>4.3390537682403432</v>
      </c>
      <c r="T10">
        <v>0</v>
      </c>
      <c r="U10">
        <v>24.739877377093098</v>
      </c>
      <c r="V10">
        <v>3.3688414682184424</v>
      </c>
      <c r="W10">
        <v>7.8185843158323163</v>
      </c>
      <c r="X10">
        <v>23.108628370759185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0.56831913203429474</v>
      </c>
      <c r="AF10">
        <v>2.6206783772819473</v>
      </c>
      <c r="AG10">
        <v>12.963261511200002</v>
      </c>
      <c r="AH10">
        <v>0</v>
      </c>
      <c r="AI10">
        <v>0</v>
      </c>
      <c r="AJ10">
        <v>0</v>
      </c>
      <c r="AK10">
        <v>16.113827678644601</v>
      </c>
      <c r="AL10">
        <v>0</v>
      </c>
      <c r="AM10">
        <v>0</v>
      </c>
      <c r="AN10">
        <v>0.644509</v>
      </c>
      <c r="AO10">
        <v>0</v>
      </c>
      <c r="AP10">
        <v>0.71877837746478856</v>
      </c>
      <c r="AQ10">
        <v>0</v>
      </c>
      <c r="AR10">
        <v>0.65206530135869556</v>
      </c>
      <c r="AS10">
        <v>1.3904274718257508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416.8461978946342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4.9199765831389541</v>
      </c>
      <c r="L11">
        <v>205.03699497392128</v>
      </c>
      <c r="M11">
        <v>27.16925747429049</v>
      </c>
      <c r="N11">
        <v>34.884787684709515</v>
      </c>
      <c r="O11">
        <v>0</v>
      </c>
      <c r="P11">
        <v>37.089856697727271</v>
      </c>
      <c r="Q11">
        <v>1.7691415620736697</v>
      </c>
      <c r="R11">
        <v>6.9293307688195984</v>
      </c>
      <c r="S11">
        <v>4.3390537682403432</v>
      </c>
      <c r="T11">
        <v>0</v>
      </c>
      <c r="U11">
        <v>24.739877377093098</v>
      </c>
      <c r="V11">
        <v>3.3688414682184424</v>
      </c>
      <c r="W11">
        <v>7.8185843158323163</v>
      </c>
      <c r="X11">
        <v>23.108628370759185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0.56831913203429474</v>
      </c>
      <c r="AF11">
        <v>2.6206783772819473</v>
      </c>
      <c r="AG11">
        <v>12.963261511200002</v>
      </c>
      <c r="AH11">
        <v>0</v>
      </c>
      <c r="AI11">
        <v>0</v>
      </c>
      <c r="AJ11">
        <v>0</v>
      </c>
      <c r="AK11">
        <v>16.113827678644601</v>
      </c>
      <c r="AL11">
        <v>0</v>
      </c>
      <c r="AM11">
        <v>0</v>
      </c>
      <c r="AN11">
        <v>0.644509</v>
      </c>
      <c r="AO11">
        <v>0</v>
      </c>
      <c r="AP11">
        <v>0.11349127431648715</v>
      </c>
      <c r="AQ11">
        <v>0</v>
      </c>
      <c r="AR11">
        <v>0.65206530135869556</v>
      </c>
      <c r="AS11">
        <v>1.3904274718257508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416.24091079148587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4.9199765831389541</v>
      </c>
      <c r="L12">
        <v>205.03699497392128</v>
      </c>
      <c r="M12">
        <v>27.16925747429049</v>
      </c>
      <c r="N12">
        <v>34.884787684709515</v>
      </c>
      <c r="O12">
        <v>0</v>
      </c>
      <c r="P12">
        <v>37.089856697727271</v>
      </c>
      <c r="Q12">
        <v>1.7691415620736697</v>
      </c>
      <c r="R12">
        <v>6.9293307688195984</v>
      </c>
      <c r="S12">
        <v>4.3390537682403432</v>
      </c>
      <c r="T12">
        <v>0</v>
      </c>
      <c r="U12">
        <v>24.739877377093098</v>
      </c>
      <c r="V12">
        <v>3.3688414682184424</v>
      </c>
      <c r="W12">
        <v>7.8185843158323163</v>
      </c>
      <c r="X12">
        <v>23.108628370759185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0.56831913203429474</v>
      </c>
      <c r="AF12">
        <v>2.6206783772819473</v>
      </c>
      <c r="AG12">
        <v>12.963261511200002</v>
      </c>
      <c r="AH12">
        <v>0</v>
      </c>
      <c r="AI12">
        <v>0</v>
      </c>
      <c r="AJ12">
        <v>0</v>
      </c>
      <c r="AK12">
        <v>16.113827678644601</v>
      </c>
      <c r="AL12">
        <v>0</v>
      </c>
      <c r="AM12">
        <v>0</v>
      </c>
      <c r="AN12">
        <v>0.644509</v>
      </c>
      <c r="AO12">
        <v>0</v>
      </c>
      <c r="AP12">
        <v>0.11349127431648715</v>
      </c>
      <c r="AQ12">
        <v>0</v>
      </c>
      <c r="AR12">
        <v>0.65206530135869556</v>
      </c>
      <c r="AS12">
        <v>1.3904274718257508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416.24091079148587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4.9199765831389541</v>
      </c>
      <c r="L13">
        <v>205.03699497392128</v>
      </c>
      <c r="M13">
        <v>27.16925747429049</v>
      </c>
      <c r="N13">
        <v>34.884787684709515</v>
      </c>
      <c r="O13">
        <v>0</v>
      </c>
      <c r="P13">
        <v>37.089856697727271</v>
      </c>
      <c r="Q13">
        <v>1.7691415620736697</v>
      </c>
      <c r="R13">
        <v>6.9293307688195984</v>
      </c>
      <c r="S13">
        <v>4.3390537682403432</v>
      </c>
      <c r="T13">
        <v>0</v>
      </c>
      <c r="U13">
        <v>24.739877377093098</v>
      </c>
      <c r="V13">
        <v>3.3688414682184424</v>
      </c>
      <c r="W13">
        <v>7.8185843158323163</v>
      </c>
      <c r="X13">
        <v>23.108628370759185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0.56831913203429474</v>
      </c>
      <c r="AF13">
        <v>2.6206783772819473</v>
      </c>
      <c r="AG13">
        <v>12.963261511200002</v>
      </c>
      <c r="AH13">
        <v>0</v>
      </c>
      <c r="AI13">
        <v>0</v>
      </c>
      <c r="AJ13">
        <v>0</v>
      </c>
      <c r="AK13">
        <v>16.113827678644601</v>
      </c>
      <c r="AL13">
        <v>0</v>
      </c>
      <c r="AM13">
        <v>0</v>
      </c>
      <c r="AN13">
        <v>0.644509</v>
      </c>
      <c r="AO13">
        <v>0</v>
      </c>
      <c r="AP13">
        <v>0.11349127431648715</v>
      </c>
      <c r="AQ13">
        <v>0</v>
      </c>
      <c r="AR13">
        <v>0.65206530135869556</v>
      </c>
      <c r="AS13">
        <v>1.3904274718257508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416.24091079148587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4.9199765831389541</v>
      </c>
      <c r="L14">
        <v>205.03699497392128</v>
      </c>
      <c r="M14">
        <v>27.16925747429049</v>
      </c>
      <c r="N14">
        <v>34.884787684709515</v>
      </c>
      <c r="O14">
        <v>0</v>
      </c>
      <c r="P14">
        <v>37.089856697727271</v>
      </c>
      <c r="Q14">
        <v>1.7691415620736697</v>
      </c>
      <c r="R14">
        <v>6.9293307688195984</v>
      </c>
      <c r="S14">
        <v>4.3390537682403432</v>
      </c>
      <c r="T14">
        <v>0</v>
      </c>
      <c r="U14">
        <v>24.739877377093098</v>
      </c>
      <c r="V14">
        <v>3.3688414682184424</v>
      </c>
      <c r="W14">
        <v>7.8185843158323163</v>
      </c>
      <c r="X14">
        <v>23.108628370759185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0.56831913203429474</v>
      </c>
      <c r="AF14">
        <v>2.6206783772819473</v>
      </c>
      <c r="AG14">
        <v>12.963261511200002</v>
      </c>
      <c r="AH14">
        <v>0</v>
      </c>
      <c r="AI14">
        <v>0</v>
      </c>
      <c r="AJ14">
        <v>0</v>
      </c>
      <c r="AK14">
        <v>16.113827678644601</v>
      </c>
      <c r="AL14">
        <v>0</v>
      </c>
      <c r="AM14">
        <v>0</v>
      </c>
      <c r="AN14">
        <v>0.644509</v>
      </c>
      <c r="AO14">
        <v>0</v>
      </c>
      <c r="AP14">
        <v>0.11349127431648715</v>
      </c>
      <c r="AQ14">
        <v>0</v>
      </c>
      <c r="AR14">
        <v>0.65206530135869556</v>
      </c>
      <c r="AS14">
        <v>1.3904274718257508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416.24091079148587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4.9199765831389541</v>
      </c>
      <c r="L15">
        <v>205.03699497392128</v>
      </c>
      <c r="M15">
        <v>27.16925747429049</v>
      </c>
      <c r="N15">
        <v>34.884787684709515</v>
      </c>
      <c r="O15">
        <v>0</v>
      </c>
      <c r="P15">
        <v>37.089856697727271</v>
      </c>
      <c r="Q15">
        <v>1.7691415620736697</v>
      </c>
      <c r="R15">
        <v>6.9293307688195984</v>
      </c>
      <c r="S15">
        <v>4.3390537682403432</v>
      </c>
      <c r="T15">
        <v>0</v>
      </c>
      <c r="U15">
        <v>24.739877377093098</v>
      </c>
      <c r="V15">
        <v>3.3688414682184424</v>
      </c>
      <c r="W15">
        <v>7.8185843158323163</v>
      </c>
      <c r="X15">
        <v>23.108628370759185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0.56831913203429474</v>
      </c>
      <c r="AF15">
        <v>2.6206783772819473</v>
      </c>
      <c r="AG15">
        <v>12.963261511200002</v>
      </c>
      <c r="AH15">
        <v>0</v>
      </c>
      <c r="AI15">
        <v>0</v>
      </c>
      <c r="AJ15">
        <v>0</v>
      </c>
      <c r="AK15">
        <v>16.113827678644601</v>
      </c>
      <c r="AL15">
        <v>0</v>
      </c>
      <c r="AM15">
        <v>0</v>
      </c>
      <c r="AN15">
        <v>0.644509</v>
      </c>
      <c r="AO15">
        <v>0</v>
      </c>
      <c r="AP15">
        <v>0.11349127431648715</v>
      </c>
      <c r="AQ15">
        <v>0</v>
      </c>
      <c r="AR15">
        <v>0.65206530135869556</v>
      </c>
      <c r="AS15">
        <v>1.3904274718257508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416.24091079148587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4.9199765831389541</v>
      </c>
      <c r="L16">
        <v>205.03699497392128</v>
      </c>
      <c r="M16">
        <v>27.16925747429049</v>
      </c>
      <c r="N16">
        <v>34.884787684709515</v>
      </c>
      <c r="O16">
        <v>0</v>
      </c>
      <c r="P16">
        <v>37.089856697727271</v>
      </c>
      <c r="Q16">
        <v>1.7691415620736697</v>
      </c>
      <c r="R16">
        <v>6.9293307688195984</v>
      </c>
      <c r="S16">
        <v>4.3390537682403432</v>
      </c>
      <c r="T16">
        <v>0</v>
      </c>
      <c r="U16">
        <v>24.739877377093098</v>
      </c>
      <c r="V16">
        <v>3.3688414682184424</v>
      </c>
      <c r="W16">
        <v>7.8185843158323163</v>
      </c>
      <c r="X16">
        <v>23.108628370759185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0.56831913203429474</v>
      </c>
      <c r="AF16">
        <v>2.6206783772819473</v>
      </c>
      <c r="AG16">
        <v>12.963261511200002</v>
      </c>
      <c r="AH16">
        <v>0</v>
      </c>
      <c r="AI16">
        <v>0</v>
      </c>
      <c r="AJ16">
        <v>0</v>
      </c>
      <c r="AK16">
        <v>16.113827678644601</v>
      </c>
      <c r="AL16">
        <v>0</v>
      </c>
      <c r="AM16">
        <v>0</v>
      </c>
      <c r="AN16">
        <v>0.644509</v>
      </c>
      <c r="AO16">
        <v>0</v>
      </c>
      <c r="AP16">
        <v>0.11349127431648715</v>
      </c>
      <c r="AQ16">
        <v>0</v>
      </c>
      <c r="AR16">
        <v>0.65206530135869556</v>
      </c>
      <c r="AS16">
        <v>1.3904274718257508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416.24091079148587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4.9199765831389541</v>
      </c>
      <c r="L17">
        <v>205.03699497392128</v>
      </c>
      <c r="M17">
        <v>27.16925747429049</v>
      </c>
      <c r="N17">
        <v>34.884787684709515</v>
      </c>
      <c r="O17">
        <v>0</v>
      </c>
      <c r="P17">
        <v>37.089856697727271</v>
      </c>
      <c r="Q17">
        <v>1.7691415620736697</v>
      </c>
      <c r="R17">
        <v>6.9293307688195984</v>
      </c>
      <c r="S17">
        <v>4.3390537682403432</v>
      </c>
      <c r="T17">
        <v>0</v>
      </c>
      <c r="U17">
        <v>24.739877377093098</v>
      </c>
      <c r="V17">
        <v>3.3688414682184424</v>
      </c>
      <c r="W17">
        <v>7.8185843158323163</v>
      </c>
      <c r="X17">
        <v>23.108628370759185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0.56831913203429474</v>
      </c>
      <c r="AF17">
        <v>2.6206783772819473</v>
      </c>
      <c r="AG17">
        <v>12.963261511200002</v>
      </c>
      <c r="AH17">
        <v>0</v>
      </c>
      <c r="AI17">
        <v>0</v>
      </c>
      <c r="AJ17">
        <v>0</v>
      </c>
      <c r="AK17">
        <v>16.113827678644601</v>
      </c>
      <c r="AL17">
        <v>0</v>
      </c>
      <c r="AM17">
        <v>0</v>
      </c>
      <c r="AN17">
        <v>0.644509</v>
      </c>
      <c r="AO17">
        <v>0</v>
      </c>
      <c r="AP17">
        <v>0.11349127431648715</v>
      </c>
      <c r="AQ17">
        <v>0</v>
      </c>
      <c r="AR17">
        <v>0.97809779864130431</v>
      </c>
      <c r="AS17">
        <v>1.3904274718257508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416.56694328876853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4.9199765831389541</v>
      </c>
      <c r="L18">
        <v>205.03699497392128</v>
      </c>
      <c r="M18">
        <v>27.16925747429049</v>
      </c>
      <c r="N18">
        <v>34.884787684709515</v>
      </c>
      <c r="O18">
        <v>0</v>
      </c>
      <c r="P18">
        <v>37.089856697727271</v>
      </c>
      <c r="Q18">
        <v>1.7691415620736697</v>
      </c>
      <c r="R18">
        <v>6.9293307688195984</v>
      </c>
      <c r="S18">
        <v>4.3390537682403432</v>
      </c>
      <c r="T18">
        <v>0</v>
      </c>
      <c r="U18">
        <v>24.739877377093098</v>
      </c>
      <c r="V18">
        <v>3.3688414682184424</v>
      </c>
      <c r="W18">
        <v>7.8185843158323163</v>
      </c>
      <c r="X18">
        <v>23.108628370759185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0.56831913203429474</v>
      </c>
      <c r="AF18">
        <v>2.6206783772819473</v>
      </c>
      <c r="AG18">
        <v>12.963261511200002</v>
      </c>
      <c r="AH18">
        <v>0</v>
      </c>
      <c r="AI18">
        <v>0</v>
      </c>
      <c r="AJ18">
        <v>0</v>
      </c>
      <c r="AK18">
        <v>16.113827678644601</v>
      </c>
      <c r="AL18">
        <v>0</v>
      </c>
      <c r="AM18">
        <v>0</v>
      </c>
      <c r="AN18">
        <v>0.644509</v>
      </c>
      <c r="AO18">
        <v>0</v>
      </c>
      <c r="AP18">
        <v>0.11349127431648715</v>
      </c>
      <c r="AQ18">
        <v>0</v>
      </c>
      <c r="AR18">
        <v>0.97809779864130431</v>
      </c>
      <c r="AS18">
        <v>1.3904274718257508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416.56694328876853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4.9199765831389541</v>
      </c>
      <c r="L19">
        <v>205.03699497392128</v>
      </c>
      <c r="M19">
        <v>27.16925747429049</v>
      </c>
      <c r="N19">
        <v>34.884787684709515</v>
      </c>
      <c r="O19">
        <v>0</v>
      </c>
      <c r="P19">
        <v>37.089856697727271</v>
      </c>
      <c r="Q19">
        <v>1.7691415620736697</v>
      </c>
      <c r="R19">
        <v>6.9293307688195984</v>
      </c>
      <c r="S19">
        <v>4.3390537682403432</v>
      </c>
      <c r="T19">
        <v>0</v>
      </c>
      <c r="U19">
        <v>24.739877377093098</v>
      </c>
      <c r="V19">
        <v>3.3688414682184424</v>
      </c>
      <c r="W19">
        <v>7.8185843158323163</v>
      </c>
      <c r="X19">
        <v>23.108628370759185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4.8663265197194088</v>
      </c>
      <c r="AF19">
        <v>2.6206783772819473</v>
      </c>
      <c r="AG19">
        <v>12.963261511200002</v>
      </c>
      <c r="AH19">
        <v>0</v>
      </c>
      <c r="AI19">
        <v>0</v>
      </c>
      <c r="AJ19">
        <v>0</v>
      </c>
      <c r="AK19">
        <v>16.113827678644601</v>
      </c>
      <c r="AL19">
        <v>0</v>
      </c>
      <c r="AM19">
        <v>0</v>
      </c>
      <c r="AN19">
        <v>0.644509</v>
      </c>
      <c r="AO19">
        <v>0</v>
      </c>
      <c r="AP19">
        <v>0.11349127431648715</v>
      </c>
      <c r="AQ19">
        <v>0</v>
      </c>
      <c r="AR19">
        <v>0.97809779864130431</v>
      </c>
      <c r="AS19">
        <v>1.3904274718257508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420.86495067645365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4.9199765831389541</v>
      </c>
      <c r="L20">
        <v>205.03699497392128</v>
      </c>
      <c r="M20">
        <v>27.16925747429049</v>
      </c>
      <c r="N20">
        <v>34.884787684709515</v>
      </c>
      <c r="O20">
        <v>0</v>
      </c>
      <c r="P20">
        <v>37.089856697727271</v>
      </c>
      <c r="Q20">
        <v>1.7691415620736697</v>
      </c>
      <c r="R20">
        <v>6.9293307688195984</v>
      </c>
      <c r="S20">
        <v>4.3390537682403432</v>
      </c>
      <c r="T20">
        <v>0</v>
      </c>
      <c r="U20">
        <v>24.739877377093098</v>
      </c>
      <c r="V20">
        <v>3.3688414682184424</v>
      </c>
      <c r="W20">
        <v>7.8185843158323163</v>
      </c>
      <c r="X20">
        <v>23.108628370759185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4.8663265197194088</v>
      </c>
      <c r="AF20">
        <v>2.6206783772819473</v>
      </c>
      <c r="AG20">
        <v>12.963261511200002</v>
      </c>
      <c r="AH20">
        <v>0</v>
      </c>
      <c r="AI20">
        <v>0</v>
      </c>
      <c r="AJ20">
        <v>0</v>
      </c>
      <c r="AK20">
        <v>16.113827678644601</v>
      </c>
      <c r="AL20">
        <v>0</v>
      </c>
      <c r="AM20">
        <v>0</v>
      </c>
      <c r="AN20">
        <v>0.644509</v>
      </c>
      <c r="AO20">
        <v>0</v>
      </c>
      <c r="AP20">
        <v>0.11349127431648715</v>
      </c>
      <c r="AQ20">
        <v>4.1865880499999992</v>
      </c>
      <c r="AR20">
        <v>0.97809779864130431</v>
      </c>
      <c r="AS20">
        <v>1.3904274718257508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425.05153872645366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4.9199765831389541</v>
      </c>
      <c r="L21">
        <v>205.03699497392128</v>
      </c>
      <c r="M21">
        <v>27.16925747429049</v>
      </c>
      <c r="N21">
        <v>34.884787684709515</v>
      </c>
      <c r="O21">
        <v>0</v>
      </c>
      <c r="P21">
        <v>37.089856697727271</v>
      </c>
      <c r="Q21">
        <v>1.7691415620736697</v>
      </c>
      <c r="R21">
        <v>6.9293307688195984</v>
      </c>
      <c r="S21">
        <v>4.3390537682403432</v>
      </c>
      <c r="T21">
        <v>0</v>
      </c>
      <c r="U21">
        <v>24.739877377093098</v>
      </c>
      <c r="V21">
        <v>3.3688414682184424</v>
      </c>
      <c r="W21">
        <v>7.8185843158323163</v>
      </c>
      <c r="X21">
        <v>23.108628370759185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4.8663265197194088</v>
      </c>
      <c r="AF21">
        <v>2.6206783772819473</v>
      </c>
      <c r="AG21">
        <v>12.963261511200002</v>
      </c>
      <c r="AH21">
        <v>0</v>
      </c>
      <c r="AI21">
        <v>0</v>
      </c>
      <c r="AJ21">
        <v>0</v>
      </c>
      <c r="AK21">
        <v>16.113827678644601</v>
      </c>
      <c r="AL21">
        <v>0</v>
      </c>
      <c r="AM21">
        <v>0</v>
      </c>
      <c r="AN21">
        <v>0.644509</v>
      </c>
      <c r="AO21">
        <v>0</v>
      </c>
      <c r="AP21">
        <v>0.11349127431648715</v>
      </c>
      <c r="AQ21">
        <v>4.1865880499999992</v>
      </c>
      <c r="AR21">
        <v>0.97809779864130431</v>
      </c>
      <c r="AS21">
        <v>1.3904274718257508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425.05153872645366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4.9199765831389541</v>
      </c>
      <c r="L22">
        <v>205.03699497392128</v>
      </c>
      <c r="M22">
        <v>27.16925747429049</v>
      </c>
      <c r="N22">
        <v>34.884787684709515</v>
      </c>
      <c r="O22">
        <v>0</v>
      </c>
      <c r="P22">
        <v>37.089856697727271</v>
      </c>
      <c r="Q22">
        <v>1.7691415620736697</v>
      </c>
      <c r="R22">
        <v>6.9293307688195984</v>
      </c>
      <c r="S22">
        <v>4.3390537682403432</v>
      </c>
      <c r="T22">
        <v>0</v>
      </c>
      <c r="U22">
        <v>24.739877377093098</v>
      </c>
      <c r="V22">
        <v>3.3688414682184424</v>
      </c>
      <c r="W22">
        <v>7.8185843158323163</v>
      </c>
      <c r="X22">
        <v>23.108628370759185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4.8663265197194088</v>
      </c>
      <c r="AF22">
        <v>2.6206783772819473</v>
      </c>
      <c r="AG22">
        <v>12.963261511200002</v>
      </c>
      <c r="AH22">
        <v>0</v>
      </c>
      <c r="AI22">
        <v>0</v>
      </c>
      <c r="AJ22">
        <v>0</v>
      </c>
      <c r="AK22">
        <v>16.113827678644601</v>
      </c>
      <c r="AL22">
        <v>0</v>
      </c>
      <c r="AM22">
        <v>0</v>
      </c>
      <c r="AN22">
        <v>0.644509</v>
      </c>
      <c r="AO22">
        <v>0</v>
      </c>
      <c r="AP22">
        <v>0.11349127431648715</v>
      </c>
      <c r="AQ22">
        <v>4.1865880499999992</v>
      </c>
      <c r="AR22">
        <v>0.97809779864130431</v>
      </c>
      <c r="AS22">
        <v>1.3904274718257508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425.05153872645366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4.9199765831389541</v>
      </c>
      <c r="L23">
        <v>205.03699497392128</v>
      </c>
      <c r="M23">
        <v>27.16925747429049</v>
      </c>
      <c r="N23">
        <v>34.884787684709515</v>
      </c>
      <c r="O23">
        <v>0</v>
      </c>
      <c r="P23">
        <v>37.089856697727271</v>
      </c>
      <c r="Q23">
        <v>1.7691415620736697</v>
      </c>
      <c r="R23">
        <v>6.9293307688195984</v>
      </c>
      <c r="S23">
        <v>4.3390537682403432</v>
      </c>
      <c r="T23">
        <v>0</v>
      </c>
      <c r="U23">
        <v>24.739877377093098</v>
      </c>
      <c r="V23">
        <v>3.3688414682184424</v>
      </c>
      <c r="W23">
        <v>7.8185843158323163</v>
      </c>
      <c r="X23">
        <v>23.108628370759185</v>
      </c>
      <c r="Y23">
        <v>0</v>
      </c>
      <c r="Z23">
        <v>1.9258737954545455</v>
      </c>
      <c r="AA23">
        <v>0</v>
      </c>
      <c r="AB23">
        <v>0</v>
      </c>
      <c r="AC23">
        <v>0</v>
      </c>
      <c r="AD23">
        <v>0</v>
      </c>
      <c r="AE23">
        <v>4.8663265197194088</v>
      </c>
      <c r="AF23">
        <v>2.6206783772819473</v>
      </c>
      <c r="AG23">
        <v>12.963261511200002</v>
      </c>
      <c r="AH23">
        <v>0</v>
      </c>
      <c r="AI23">
        <v>0</v>
      </c>
      <c r="AJ23">
        <v>0</v>
      </c>
      <c r="AK23">
        <v>16.113827678644601</v>
      </c>
      <c r="AL23">
        <v>0</v>
      </c>
      <c r="AM23">
        <v>0</v>
      </c>
      <c r="AN23">
        <v>0.644509</v>
      </c>
      <c r="AO23">
        <v>0</v>
      </c>
      <c r="AP23">
        <v>0.11349127431648715</v>
      </c>
      <c r="AQ23">
        <v>8.3731760999999985</v>
      </c>
      <c r="AR23">
        <v>0.97809779864130431</v>
      </c>
      <c r="AS23">
        <v>1.3904274718257508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431.16400057190822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4.8300176416811604</v>
      </c>
      <c r="L24">
        <v>205.03402828179176</v>
      </c>
      <c r="M24">
        <v>27.169754561878953</v>
      </c>
      <c r="N24">
        <v>34.882185751978902</v>
      </c>
      <c r="O24">
        <v>0</v>
      </c>
      <c r="P24">
        <v>37.090161994540495</v>
      </c>
      <c r="Q24">
        <v>1.7702219834254143</v>
      </c>
      <c r="R24">
        <v>6.7489370663775849</v>
      </c>
      <c r="S24">
        <v>4.3298018588417788</v>
      </c>
      <c r="T24">
        <v>0</v>
      </c>
      <c r="U24">
        <v>24.739877377093098</v>
      </c>
      <c r="V24">
        <v>6.123523968645018</v>
      </c>
      <c r="W24">
        <v>13.704889335464078</v>
      </c>
      <c r="X24">
        <v>43.318829451576754</v>
      </c>
      <c r="Y24">
        <v>0</v>
      </c>
      <c r="Z24">
        <v>1.9258737954545455</v>
      </c>
      <c r="AA24">
        <v>0</v>
      </c>
      <c r="AB24">
        <v>0</v>
      </c>
      <c r="AC24">
        <v>0</v>
      </c>
      <c r="AD24">
        <v>0</v>
      </c>
      <c r="AE24">
        <v>4.8663265197194088</v>
      </c>
      <c r="AF24">
        <v>2.6206783772819473</v>
      </c>
      <c r="AG24">
        <v>12.963261511200002</v>
      </c>
      <c r="AH24">
        <v>6.9079428544878567</v>
      </c>
      <c r="AI24">
        <v>0</v>
      </c>
      <c r="AJ24">
        <v>0</v>
      </c>
      <c r="AK24">
        <v>16.113827678644601</v>
      </c>
      <c r="AL24">
        <v>0</v>
      </c>
      <c r="AM24">
        <v>0</v>
      </c>
      <c r="AN24">
        <v>0.644509</v>
      </c>
      <c r="AO24">
        <v>0</v>
      </c>
      <c r="AP24">
        <v>0.11349127431648715</v>
      </c>
      <c r="AQ24">
        <v>8.3731760999999985</v>
      </c>
      <c r="AR24">
        <v>0.97809779864130431</v>
      </c>
      <c r="AS24">
        <v>1.3904274718257508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466.63984165486704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4.9200029584340763</v>
      </c>
      <c r="L25">
        <v>259.90251852586056</v>
      </c>
      <c r="M25">
        <v>27.169754561878953</v>
      </c>
      <c r="N25">
        <v>34.882185751978902</v>
      </c>
      <c r="O25">
        <v>0</v>
      </c>
      <c r="P25">
        <v>37.090161994540495</v>
      </c>
      <c r="Q25">
        <v>1.7702219834254143</v>
      </c>
      <c r="R25">
        <v>6.8799073067364285</v>
      </c>
      <c r="S25">
        <v>4.3298018588417788</v>
      </c>
      <c r="T25">
        <v>0</v>
      </c>
      <c r="U25">
        <v>24.739877377093098</v>
      </c>
      <c r="V25">
        <v>3.3693866243386243</v>
      </c>
      <c r="W25">
        <v>7.5276815466140299</v>
      </c>
      <c r="X25">
        <v>15.979371805278799</v>
      </c>
      <c r="Y25">
        <v>0</v>
      </c>
      <c r="Z25">
        <v>1.9258737954545455</v>
      </c>
      <c r="AA25">
        <v>0</v>
      </c>
      <c r="AB25">
        <v>0</v>
      </c>
      <c r="AC25">
        <v>0</v>
      </c>
      <c r="AD25">
        <v>0</v>
      </c>
      <c r="AE25">
        <v>4.8663265197194088</v>
      </c>
      <c r="AF25">
        <v>2.6206783772819473</v>
      </c>
      <c r="AG25">
        <v>12.963261511200002</v>
      </c>
      <c r="AH25">
        <v>6.9079428544878567</v>
      </c>
      <c r="AI25">
        <v>0</v>
      </c>
      <c r="AJ25">
        <v>0</v>
      </c>
      <c r="AK25">
        <v>16.113827678644601</v>
      </c>
      <c r="AL25">
        <v>0</v>
      </c>
      <c r="AM25">
        <v>0</v>
      </c>
      <c r="AN25">
        <v>0.644509</v>
      </c>
      <c r="AO25">
        <v>0</v>
      </c>
      <c r="AP25">
        <v>0.11349127431648715</v>
      </c>
      <c r="AQ25">
        <v>8.3731760999999985</v>
      </c>
      <c r="AR25">
        <v>0.97809779864130431</v>
      </c>
      <c r="AS25">
        <v>1.3904274718257508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485.45848467659312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4.9200026865740032</v>
      </c>
      <c r="L26">
        <v>317.65890177809177</v>
      </c>
      <c r="M26">
        <v>27.169754561878953</v>
      </c>
      <c r="N26">
        <v>34.882185751978902</v>
      </c>
      <c r="O26">
        <v>0</v>
      </c>
      <c r="P26">
        <v>37.090161994540495</v>
      </c>
      <c r="Q26">
        <v>1.7702219834254143</v>
      </c>
      <c r="R26">
        <v>6.8799073067364285</v>
      </c>
      <c r="S26">
        <v>4.3298018588417788</v>
      </c>
      <c r="T26">
        <v>0</v>
      </c>
      <c r="U26">
        <v>24.739877377093098</v>
      </c>
      <c r="V26">
        <v>3.3693866243386243</v>
      </c>
      <c r="W26">
        <v>7.5276815466140299</v>
      </c>
      <c r="X26">
        <v>15.979371805278799</v>
      </c>
      <c r="Y26">
        <v>0</v>
      </c>
      <c r="Z26">
        <v>1.9258737954545455</v>
      </c>
      <c r="AA26">
        <v>0</v>
      </c>
      <c r="AB26">
        <v>0</v>
      </c>
      <c r="AC26">
        <v>0</v>
      </c>
      <c r="AD26">
        <v>0</v>
      </c>
      <c r="AE26">
        <v>4.8663265197194088</v>
      </c>
      <c r="AF26">
        <v>2.6206783772819473</v>
      </c>
      <c r="AG26">
        <v>12.963261511200002</v>
      </c>
      <c r="AH26">
        <v>6.9079428544878567</v>
      </c>
      <c r="AI26">
        <v>0</v>
      </c>
      <c r="AJ26">
        <v>0</v>
      </c>
      <c r="AK26">
        <v>16.113827678644601</v>
      </c>
      <c r="AL26">
        <v>0</v>
      </c>
      <c r="AM26">
        <v>0</v>
      </c>
      <c r="AN26">
        <v>0.644509</v>
      </c>
      <c r="AO26">
        <v>0</v>
      </c>
      <c r="AP26">
        <v>0.11349127431648715</v>
      </c>
      <c r="AQ26">
        <v>8.3731760999999985</v>
      </c>
      <c r="AR26">
        <v>0.97809779864130431</v>
      </c>
      <c r="AS26">
        <v>1.3904274718257508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543.2148676569642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8.8499239035614554</v>
      </c>
      <c r="L27">
        <v>371.23976174744126</v>
      </c>
      <c r="M27">
        <v>27.169754561878953</v>
      </c>
      <c r="N27">
        <v>34.882185751978902</v>
      </c>
      <c r="O27">
        <v>0</v>
      </c>
      <c r="P27">
        <v>37.090161994540495</v>
      </c>
      <c r="Q27">
        <v>3.2206029066666666</v>
      </c>
      <c r="R27">
        <v>12.518377093849546</v>
      </c>
      <c r="S27">
        <v>7.5095231794766963</v>
      </c>
      <c r="T27">
        <v>0</v>
      </c>
      <c r="U27">
        <v>24.739877377093098</v>
      </c>
      <c r="V27">
        <v>6.1214411909774444</v>
      </c>
      <c r="W27">
        <v>13.705014935989258</v>
      </c>
      <c r="X27">
        <v>43.317965402370206</v>
      </c>
      <c r="Y27">
        <v>0</v>
      </c>
      <c r="Z27">
        <v>0.32487749999999999</v>
      </c>
      <c r="AA27">
        <v>0</v>
      </c>
      <c r="AB27">
        <v>0</v>
      </c>
      <c r="AC27">
        <v>0</v>
      </c>
      <c r="AD27">
        <v>0</v>
      </c>
      <c r="AE27">
        <v>4.8663265197194088</v>
      </c>
      <c r="AF27">
        <v>2.6206783772819473</v>
      </c>
      <c r="AG27">
        <v>12.963261511200002</v>
      </c>
      <c r="AH27">
        <v>6.9079428544878567</v>
      </c>
      <c r="AI27">
        <v>0</v>
      </c>
      <c r="AJ27">
        <v>0</v>
      </c>
      <c r="AK27">
        <v>16.113827678644601</v>
      </c>
      <c r="AL27">
        <v>0</v>
      </c>
      <c r="AM27">
        <v>0</v>
      </c>
      <c r="AN27">
        <v>0.644509</v>
      </c>
      <c r="AO27">
        <v>0</v>
      </c>
      <c r="AP27">
        <v>0.11349127431648715</v>
      </c>
      <c r="AQ27">
        <v>8.3731760999999985</v>
      </c>
      <c r="AR27">
        <v>0.97809779864130431</v>
      </c>
      <c r="AS27">
        <v>1.3904274718257508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645.66120613194141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8.9600955905025472</v>
      </c>
      <c r="L28">
        <v>371.23976174744126</v>
      </c>
      <c r="M28">
        <v>27.169754561878953</v>
      </c>
      <c r="N28">
        <v>34.882185751978902</v>
      </c>
      <c r="O28">
        <v>0</v>
      </c>
      <c r="P28">
        <v>37.090161994540495</v>
      </c>
      <c r="Q28">
        <v>3.2206029066666666</v>
      </c>
      <c r="R28">
        <v>12.518377093849546</v>
      </c>
      <c r="S28">
        <v>7.7978850059031881</v>
      </c>
      <c r="T28">
        <v>0</v>
      </c>
      <c r="U28">
        <v>24.739877377093098</v>
      </c>
      <c r="V28">
        <v>6.1214411909774444</v>
      </c>
      <c r="W28">
        <v>13.705014935989258</v>
      </c>
      <c r="X28">
        <v>43.317965402370206</v>
      </c>
      <c r="Y28">
        <v>0</v>
      </c>
      <c r="Z28">
        <v>0.32487749999999999</v>
      </c>
      <c r="AA28">
        <v>0</v>
      </c>
      <c r="AB28">
        <v>0.98425834658664646</v>
      </c>
      <c r="AC28">
        <v>0</v>
      </c>
      <c r="AD28">
        <v>2.5359216006813021</v>
      </c>
      <c r="AE28">
        <v>4.8663265197194088</v>
      </c>
      <c r="AF28">
        <v>5.2413570613590261</v>
      </c>
      <c r="AG28">
        <v>12.963261511200002</v>
      </c>
      <c r="AH28">
        <v>13.815886015776137</v>
      </c>
      <c r="AI28">
        <v>0</v>
      </c>
      <c r="AJ28">
        <v>0</v>
      </c>
      <c r="AK28">
        <v>16.113827678644601</v>
      </c>
      <c r="AL28">
        <v>0</v>
      </c>
      <c r="AM28">
        <v>0</v>
      </c>
      <c r="AN28">
        <v>0.644509</v>
      </c>
      <c r="AO28">
        <v>0</v>
      </c>
      <c r="AP28">
        <v>0.11349127431648715</v>
      </c>
      <c r="AQ28">
        <v>12.559764149999996</v>
      </c>
      <c r="AR28">
        <v>0.97809779864130431</v>
      </c>
      <c r="AS28">
        <v>1.3904274718257508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663.2951294879424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8.9600955905025472</v>
      </c>
      <c r="L29">
        <v>371.23976174744126</v>
      </c>
      <c r="M29">
        <v>27.169754561878953</v>
      </c>
      <c r="N29">
        <v>34.882185751978902</v>
      </c>
      <c r="O29">
        <v>0</v>
      </c>
      <c r="P29">
        <v>37.090161994540495</v>
      </c>
      <c r="Q29">
        <v>3.2206029066666666</v>
      </c>
      <c r="R29">
        <v>12.518377093849546</v>
      </c>
      <c r="S29">
        <v>7.7978850059031881</v>
      </c>
      <c r="T29">
        <v>0</v>
      </c>
      <c r="U29">
        <v>24.739877377093098</v>
      </c>
      <c r="V29">
        <v>6.1214411909774444</v>
      </c>
      <c r="W29">
        <v>13.705014935989258</v>
      </c>
      <c r="X29">
        <v>43.317965402370206</v>
      </c>
      <c r="Y29">
        <v>0</v>
      </c>
      <c r="Z29">
        <v>0.32487749999999999</v>
      </c>
      <c r="AA29">
        <v>2.3327006666666663</v>
      </c>
      <c r="AB29">
        <v>3.8897897441860461</v>
      </c>
      <c r="AC29">
        <v>0</v>
      </c>
      <c r="AD29">
        <v>5.0718432013626042</v>
      </c>
      <c r="AE29">
        <v>4.8663265197194088</v>
      </c>
      <c r="AF29">
        <v>7.8620354386409739</v>
      </c>
      <c r="AG29">
        <v>12.963261511200002</v>
      </c>
      <c r="AH29">
        <v>20.723828870263997</v>
      </c>
      <c r="AI29">
        <v>0</v>
      </c>
      <c r="AJ29">
        <v>0</v>
      </c>
      <c r="AK29">
        <v>16.113827678644601</v>
      </c>
      <c r="AL29">
        <v>0</v>
      </c>
      <c r="AM29">
        <v>1.5590653510877717</v>
      </c>
      <c r="AN29">
        <v>0.644509</v>
      </c>
      <c r="AO29">
        <v>0</v>
      </c>
      <c r="AP29">
        <v>0.11349127431648715</v>
      </c>
      <c r="AQ29">
        <v>12.559764149999996</v>
      </c>
      <c r="AR29">
        <v>0.97809779864130431</v>
      </c>
      <c r="AS29">
        <v>1.3904274718257508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682.15696973574734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8.9600955905025472</v>
      </c>
      <c r="L30">
        <v>371.23976174744126</v>
      </c>
      <c r="M30">
        <v>27.169754561878953</v>
      </c>
      <c r="N30">
        <v>34.882185751978902</v>
      </c>
      <c r="O30">
        <v>0</v>
      </c>
      <c r="P30">
        <v>37.090161994540495</v>
      </c>
      <c r="Q30">
        <v>3.2206029066666666</v>
      </c>
      <c r="R30">
        <v>12.518377093849546</v>
      </c>
      <c r="S30">
        <v>7.7978850059031881</v>
      </c>
      <c r="T30">
        <v>0</v>
      </c>
      <c r="U30">
        <v>24.739877377093098</v>
      </c>
      <c r="V30">
        <v>6.1214411909774444</v>
      </c>
      <c r="W30">
        <v>13.705014935989258</v>
      </c>
      <c r="X30">
        <v>43.317965402370206</v>
      </c>
      <c r="Y30">
        <v>0</v>
      </c>
      <c r="Z30">
        <v>5.777621386363637</v>
      </c>
      <c r="AA30">
        <v>5.9642491037974672</v>
      </c>
      <c r="AB30">
        <v>7.7795791815453841</v>
      </c>
      <c r="AC30">
        <v>0</v>
      </c>
      <c r="AD30">
        <v>7.8028356000000008</v>
      </c>
      <c r="AE30">
        <v>9.7326530394388175</v>
      </c>
      <c r="AF30">
        <v>10.482714122718052</v>
      </c>
      <c r="AG30">
        <v>12.963261511200002</v>
      </c>
      <c r="AH30">
        <v>27.631771724751854</v>
      </c>
      <c r="AI30">
        <v>0</v>
      </c>
      <c r="AJ30">
        <v>0</v>
      </c>
      <c r="AK30">
        <v>16.113827678644601</v>
      </c>
      <c r="AL30">
        <v>0</v>
      </c>
      <c r="AM30">
        <v>3.1181310090022509</v>
      </c>
      <c r="AN30">
        <v>0.644509</v>
      </c>
      <c r="AO30">
        <v>0</v>
      </c>
      <c r="AP30">
        <v>0.11349127431648715</v>
      </c>
      <c r="AQ30">
        <v>12.559764149999996</v>
      </c>
      <c r="AR30">
        <v>0.97809779864130431</v>
      </c>
      <c r="AS30">
        <v>1.3904274718257508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713.81605761143726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8.9600955905025472</v>
      </c>
      <c r="L31">
        <v>371.23976174744126</v>
      </c>
      <c r="M31">
        <v>27.169754561878953</v>
      </c>
      <c r="N31">
        <v>34.882185751978902</v>
      </c>
      <c r="O31">
        <v>0</v>
      </c>
      <c r="P31">
        <v>37.090161994540495</v>
      </c>
      <c r="Q31">
        <v>3.2206029066666666</v>
      </c>
      <c r="R31">
        <v>12.518377093849546</v>
      </c>
      <c r="S31">
        <v>7.7978850059031881</v>
      </c>
      <c r="T31">
        <v>0</v>
      </c>
      <c r="U31">
        <v>24.739877377093098</v>
      </c>
      <c r="V31">
        <v>6.1214411909774444</v>
      </c>
      <c r="W31">
        <v>13.705014935989258</v>
      </c>
      <c r="X31">
        <v>43.317965402370206</v>
      </c>
      <c r="Y31">
        <v>0</v>
      </c>
      <c r="Z31">
        <v>5.777621386363637</v>
      </c>
      <c r="AA31">
        <v>8.2969497704641348</v>
      </c>
      <c r="AB31">
        <v>7.7795791815453841</v>
      </c>
      <c r="AC31">
        <v>0</v>
      </c>
      <c r="AD31">
        <v>7.8028356000000008</v>
      </c>
      <c r="AE31">
        <v>9.7326530394388175</v>
      </c>
      <c r="AF31">
        <v>10.482714122718052</v>
      </c>
      <c r="AG31">
        <v>12.963261511200002</v>
      </c>
      <c r="AH31">
        <v>27.631771724751854</v>
      </c>
      <c r="AI31">
        <v>0</v>
      </c>
      <c r="AJ31">
        <v>0</v>
      </c>
      <c r="AK31">
        <v>16.113827678644601</v>
      </c>
      <c r="AL31">
        <v>0</v>
      </c>
      <c r="AM31">
        <v>4.6677476316579147</v>
      </c>
      <c r="AN31">
        <v>0.644509</v>
      </c>
      <c r="AO31">
        <v>0</v>
      </c>
      <c r="AP31">
        <v>0.11349127431648715</v>
      </c>
      <c r="AQ31">
        <v>12.559764149999996</v>
      </c>
      <c r="AR31">
        <v>0.97809779864130431</v>
      </c>
      <c r="AS31">
        <v>1.3904274718257508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717.69837490075963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8.9600955905025472</v>
      </c>
      <c r="L32">
        <v>371.23976174744126</v>
      </c>
      <c r="M32">
        <v>27.169754561878953</v>
      </c>
      <c r="N32">
        <v>34.882185751978902</v>
      </c>
      <c r="O32">
        <v>0</v>
      </c>
      <c r="P32">
        <v>37.090161994540495</v>
      </c>
      <c r="Q32">
        <v>3.2206029066666666</v>
      </c>
      <c r="R32">
        <v>12.518377093849546</v>
      </c>
      <c r="S32">
        <v>7.7978850059031881</v>
      </c>
      <c r="T32">
        <v>0</v>
      </c>
      <c r="U32">
        <v>24.739877377093098</v>
      </c>
      <c r="V32">
        <v>6.1214411909774444</v>
      </c>
      <c r="W32">
        <v>13.705014935989258</v>
      </c>
      <c r="X32">
        <v>43.317965402370206</v>
      </c>
      <c r="Y32">
        <v>0</v>
      </c>
      <c r="Z32">
        <v>3.851747590909091</v>
      </c>
      <c r="AA32">
        <v>8.2969497704641348</v>
      </c>
      <c r="AB32">
        <v>7.7795791815453841</v>
      </c>
      <c r="AC32">
        <v>0</v>
      </c>
      <c r="AD32">
        <v>7.8028356000000008</v>
      </c>
      <c r="AE32">
        <v>9.7326530394388175</v>
      </c>
      <c r="AF32">
        <v>10.482714122718052</v>
      </c>
      <c r="AG32">
        <v>12.963261511200002</v>
      </c>
      <c r="AH32">
        <v>27.631771724751854</v>
      </c>
      <c r="AI32">
        <v>0</v>
      </c>
      <c r="AJ32">
        <v>0</v>
      </c>
      <c r="AK32">
        <v>16.113827678644601</v>
      </c>
      <c r="AL32">
        <v>0</v>
      </c>
      <c r="AM32">
        <v>4.6677476316579147</v>
      </c>
      <c r="AN32">
        <v>0.644509</v>
      </c>
      <c r="AO32">
        <v>0</v>
      </c>
      <c r="AP32">
        <v>0.11349127431648715</v>
      </c>
      <c r="AQ32">
        <v>12.559764149999996</v>
      </c>
      <c r="AR32">
        <v>0.97809779864130431</v>
      </c>
      <c r="AS32">
        <v>1.3904274718257508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715.77250110530508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8.9600955905025472</v>
      </c>
      <c r="L33">
        <v>371.23976174744126</v>
      </c>
      <c r="M33">
        <v>27.169754561878953</v>
      </c>
      <c r="N33">
        <v>34.882185751978902</v>
      </c>
      <c r="O33">
        <v>0</v>
      </c>
      <c r="P33">
        <v>37.090161994540495</v>
      </c>
      <c r="Q33">
        <v>3.2206029066666666</v>
      </c>
      <c r="R33">
        <v>12.518377093849546</v>
      </c>
      <c r="S33">
        <v>7.7978850059031881</v>
      </c>
      <c r="T33">
        <v>0</v>
      </c>
      <c r="U33">
        <v>24.739877377093098</v>
      </c>
      <c r="V33">
        <v>6.1214411909774444</v>
      </c>
      <c r="W33">
        <v>13.705014935989258</v>
      </c>
      <c r="X33">
        <v>43.317965402370206</v>
      </c>
      <c r="Y33">
        <v>0</v>
      </c>
      <c r="Z33">
        <v>3.851747590909091</v>
      </c>
      <c r="AA33">
        <v>8.2969497704641348</v>
      </c>
      <c r="AB33">
        <v>7.7795791815453841</v>
      </c>
      <c r="AC33">
        <v>0</v>
      </c>
      <c r="AD33">
        <v>7.8028356000000008</v>
      </c>
      <c r="AE33">
        <v>9.7326530394388175</v>
      </c>
      <c r="AF33">
        <v>10.482714122718052</v>
      </c>
      <c r="AG33">
        <v>12.963261511200002</v>
      </c>
      <c r="AH33">
        <v>27.631771724751854</v>
      </c>
      <c r="AI33">
        <v>0</v>
      </c>
      <c r="AJ33">
        <v>0</v>
      </c>
      <c r="AK33">
        <v>16.113827678644601</v>
      </c>
      <c r="AL33">
        <v>0</v>
      </c>
      <c r="AM33">
        <v>4.6677476316579147</v>
      </c>
      <c r="AN33">
        <v>0.644509</v>
      </c>
      <c r="AO33">
        <v>0</v>
      </c>
      <c r="AP33">
        <v>0.11349127431648715</v>
      </c>
      <c r="AQ33">
        <v>12.559764149999996</v>
      </c>
      <c r="AR33">
        <v>0.97809779864130431</v>
      </c>
      <c r="AS33">
        <v>1.3904274718257508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715.77250110530508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8.9600955905025472</v>
      </c>
      <c r="L34">
        <v>371.23976174744126</v>
      </c>
      <c r="M34">
        <v>27.169754561878953</v>
      </c>
      <c r="N34">
        <v>34.882185751978902</v>
      </c>
      <c r="O34">
        <v>0</v>
      </c>
      <c r="P34">
        <v>37.090161994540495</v>
      </c>
      <c r="Q34">
        <v>3.2206029066666666</v>
      </c>
      <c r="R34">
        <v>12.518377093849546</v>
      </c>
      <c r="S34">
        <v>7.7978850059031881</v>
      </c>
      <c r="T34">
        <v>0</v>
      </c>
      <c r="U34">
        <v>24.739877377093098</v>
      </c>
      <c r="V34">
        <v>6.1214411909774444</v>
      </c>
      <c r="W34">
        <v>13.705014935989258</v>
      </c>
      <c r="X34">
        <v>43.317965402370206</v>
      </c>
      <c r="Y34">
        <v>0</v>
      </c>
      <c r="Z34">
        <v>3.851747590909091</v>
      </c>
      <c r="AA34">
        <v>8.2969497704641348</v>
      </c>
      <c r="AB34">
        <v>7.7795791815453841</v>
      </c>
      <c r="AC34">
        <v>0</v>
      </c>
      <c r="AD34">
        <v>7.8028356000000008</v>
      </c>
      <c r="AE34">
        <v>9.7326530394388175</v>
      </c>
      <c r="AF34">
        <v>10.482714122718052</v>
      </c>
      <c r="AG34">
        <v>12.963261511200002</v>
      </c>
      <c r="AH34">
        <v>27.631771724751854</v>
      </c>
      <c r="AI34">
        <v>0</v>
      </c>
      <c r="AJ34">
        <v>0</v>
      </c>
      <c r="AK34">
        <v>16.113827678644601</v>
      </c>
      <c r="AL34">
        <v>0</v>
      </c>
      <c r="AM34">
        <v>4.6677476316579147</v>
      </c>
      <c r="AN34">
        <v>0.644509</v>
      </c>
      <c r="AO34">
        <v>0</v>
      </c>
      <c r="AP34">
        <v>0.11349127431648715</v>
      </c>
      <c r="AQ34">
        <v>12.559764149999996</v>
      </c>
      <c r="AR34">
        <v>11.4111417</v>
      </c>
      <c r="AS34">
        <v>1.3904274718257508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726.20554500666378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8.9600955905025472</v>
      </c>
      <c r="L35">
        <v>371.23976174744126</v>
      </c>
      <c r="M35">
        <v>27.169754561878953</v>
      </c>
      <c r="N35">
        <v>34.882185751978902</v>
      </c>
      <c r="O35">
        <v>0</v>
      </c>
      <c r="P35">
        <v>37.090161994540495</v>
      </c>
      <c r="Q35">
        <v>3.2206029066666666</v>
      </c>
      <c r="R35">
        <v>12.518377093849546</v>
      </c>
      <c r="S35">
        <v>7.7978850059031881</v>
      </c>
      <c r="T35">
        <v>0</v>
      </c>
      <c r="U35">
        <v>24.739877377093098</v>
      </c>
      <c r="V35">
        <v>6.1214411909774444</v>
      </c>
      <c r="W35">
        <v>13.705014935989258</v>
      </c>
      <c r="X35">
        <v>43.317965402370206</v>
      </c>
      <c r="Y35">
        <v>0</v>
      </c>
      <c r="Z35">
        <v>3.851747590909091</v>
      </c>
      <c r="AA35">
        <v>8.2969497704641348</v>
      </c>
      <c r="AB35">
        <v>7.7795791815453841</v>
      </c>
      <c r="AC35">
        <v>0</v>
      </c>
      <c r="AD35">
        <v>5.3839564167297498</v>
      </c>
      <c r="AE35">
        <v>9.7326530394388175</v>
      </c>
      <c r="AF35">
        <v>10.482714122718052</v>
      </c>
      <c r="AG35">
        <v>12.963261511200002</v>
      </c>
      <c r="AH35">
        <v>27.631771724751854</v>
      </c>
      <c r="AI35">
        <v>0</v>
      </c>
      <c r="AJ35">
        <v>0</v>
      </c>
      <c r="AK35">
        <v>16.113827678644601</v>
      </c>
      <c r="AL35">
        <v>0</v>
      </c>
      <c r="AM35">
        <v>4.6677476316579147</v>
      </c>
      <c r="AN35">
        <v>0.644509</v>
      </c>
      <c r="AO35">
        <v>0</v>
      </c>
      <c r="AP35">
        <v>0.11349127431648715</v>
      </c>
      <c r="AQ35">
        <v>12.559764149999996</v>
      </c>
      <c r="AR35">
        <v>11.4111417</v>
      </c>
      <c r="AS35">
        <v>1.3904274718257508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723.78666582339361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8.9600955905025472</v>
      </c>
      <c r="L36">
        <v>371.23976174744126</v>
      </c>
      <c r="M36">
        <v>27.169754561878953</v>
      </c>
      <c r="N36">
        <v>34.882185751978902</v>
      </c>
      <c r="O36">
        <v>0</v>
      </c>
      <c r="P36">
        <v>37.090161994540495</v>
      </c>
      <c r="Q36">
        <v>3.2206029066666666</v>
      </c>
      <c r="R36">
        <v>12.518377093849546</v>
      </c>
      <c r="S36">
        <v>7.7978850059031881</v>
      </c>
      <c r="T36">
        <v>0</v>
      </c>
      <c r="U36">
        <v>24.739877377093098</v>
      </c>
      <c r="V36">
        <v>6.1214411909774444</v>
      </c>
      <c r="W36">
        <v>13.705014935989258</v>
      </c>
      <c r="X36">
        <v>43.317965402370206</v>
      </c>
      <c r="Y36">
        <v>0</v>
      </c>
      <c r="Z36">
        <v>0</v>
      </c>
      <c r="AA36">
        <v>0</v>
      </c>
      <c r="AB36">
        <v>3.8897897441860461</v>
      </c>
      <c r="AC36">
        <v>0</v>
      </c>
      <c r="AD36">
        <v>2.6919783617713851</v>
      </c>
      <c r="AE36">
        <v>4.8663265197194088</v>
      </c>
      <c r="AF36">
        <v>5.8237300000000003</v>
      </c>
      <c r="AG36">
        <v>12.963261511200002</v>
      </c>
      <c r="AH36">
        <v>27.631771724751854</v>
      </c>
      <c r="AI36">
        <v>0</v>
      </c>
      <c r="AJ36">
        <v>0</v>
      </c>
      <c r="AK36">
        <v>16.113827678644601</v>
      </c>
      <c r="AL36">
        <v>0</v>
      </c>
      <c r="AM36">
        <v>0</v>
      </c>
      <c r="AN36">
        <v>0.644509</v>
      </c>
      <c r="AO36">
        <v>0</v>
      </c>
      <c r="AP36">
        <v>0.11349127431648715</v>
      </c>
      <c r="AQ36">
        <v>12.559764149999996</v>
      </c>
      <c r="AR36">
        <v>0.97809779864130431</v>
      </c>
      <c r="AS36">
        <v>1.3904274718257508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680.43009879424847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8.9600955905025472</v>
      </c>
      <c r="L37">
        <v>371.23976174744126</v>
      </c>
      <c r="M37">
        <v>27.169754561878953</v>
      </c>
      <c r="N37">
        <v>34.882185751978902</v>
      </c>
      <c r="O37">
        <v>0</v>
      </c>
      <c r="P37">
        <v>37.090161994540495</v>
      </c>
      <c r="Q37">
        <v>3.2206029066666666</v>
      </c>
      <c r="R37">
        <v>12.518377093849546</v>
      </c>
      <c r="S37">
        <v>7.7978850059031881</v>
      </c>
      <c r="T37">
        <v>0</v>
      </c>
      <c r="U37">
        <v>24.739877377093098</v>
      </c>
      <c r="V37">
        <v>6.1214411909774444</v>
      </c>
      <c r="W37">
        <v>13.705014935989258</v>
      </c>
      <c r="X37">
        <v>43.317965402370206</v>
      </c>
      <c r="Y37">
        <v>0</v>
      </c>
      <c r="Z37">
        <v>0</v>
      </c>
      <c r="AA37">
        <v>0</v>
      </c>
      <c r="AB37">
        <v>3.8897897441860461</v>
      </c>
      <c r="AC37">
        <v>0</v>
      </c>
      <c r="AD37">
        <v>0</v>
      </c>
      <c r="AE37">
        <v>4.8663265197194088</v>
      </c>
      <c r="AF37">
        <v>2.6206783772819473</v>
      </c>
      <c r="AG37">
        <v>12.963261511200002</v>
      </c>
      <c r="AH37">
        <v>27.631771724751854</v>
      </c>
      <c r="AI37">
        <v>0</v>
      </c>
      <c r="AJ37">
        <v>0</v>
      </c>
      <c r="AK37">
        <v>16.113827678644601</v>
      </c>
      <c r="AL37">
        <v>0</v>
      </c>
      <c r="AM37">
        <v>0</v>
      </c>
      <c r="AN37">
        <v>0.644509</v>
      </c>
      <c r="AO37">
        <v>0</v>
      </c>
      <c r="AP37">
        <v>0.11349127431648715</v>
      </c>
      <c r="AQ37">
        <v>12.559764149999996</v>
      </c>
      <c r="AR37">
        <v>0.97809779864130431</v>
      </c>
      <c r="AS37">
        <v>1.3904274718257508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674.53506880975908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8.9600955905025472</v>
      </c>
      <c r="L38">
        <v>371.23976174744126</v>
      </c>
      <c r="M38">
        <v>27.169754561878953</v>
      </c>
      <c r="N38">
        <v>34.882185751978902</v>
      </c>
      <c r="O38">
        <v>0</v>
      </c>
      <c r="P38">
        <v>37.090161994540495</v>
      </c>
      <c r="Q38">
        <v>3.2206029066666666</v>
      </c>
      <c r="R38">
        <v>12.518377093849546</v>
      </c>
      <c r="S38">
        <v>7.7978850059031881</v>
      </c>
      <c r="T38">
        <v>0</v>
      </c>
      <c r="U38">
        <v>24.739877377093098</v>
      </c>
      <c r="V38">
        <v>6.1214411909774444</v>
      </c>
      <c r="W38">
        <v>13.705014935989258</v>
      </c>
      <c r="X38">
        <v>43.317965402370206</v>
      </c>
      <c r="Y38">
        <v>0</v>
      </c>
      <c r="Z38">
        <v>0</v>
      </c>
      <c r="AA38">
        <v>0</v>
      </c>
      <c r="AB38">
        <v>3.8897897441860461</v>
      </c>
      <c r="AC38">
        <v>0</v>
      </c>
      <c r="AD38">
        <v>0</v>
      </c>
      <c r="AE38">
        <v>4.8663265197194088</v>
      </c>
      <c r="AF38">
        <v>2.6206783772819473</v>
      </c>
      <c r="AG38">
        <v>12.963261511200002</v>
      </c>
      <c r="AH38">
        <v>27.631771724751854</v>
      </c>
      <c r="AI38">
        <v>0</v>
      </c>
      <c r="AJ38">
        <v>0</v>
      </c>
      <c r="AK38">
        <v>16.113827678644601</v>
      </c>
      <c r="AL38">
        <v>0</v>
      </c>
      <c r="AM38">
        <v>0</v>
      </c>
      <c r="AN38">
        <v>0.644509</v>
      </c>
      <c r="AO38">
        <v>0</v>
      </c>
      <c r="AP38">
        <v>0.11349127431648715</v>
      </c>
      <c r="AQ38">
        <v>12.559764149999996</v>
      </c>
      <c r="AR38">
        <v>0.97809779864130431</v>
      </c>
      <c r="AS38">
        <v>1.3904274718257508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674.53506880975908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8.9600955905025472</v>
      </c>
      <c r="L39">
        <v>371.23976174744126</v>
      </c>
      <c r="M39">
        <v>27.169754561878953</v>
      </c>
      <c r="N39">
        <v>34.882185751978902</v>
      </c>
      <c r="O39">
        <v>0</v>
      </c>
      <c r="P39">
        <v>37.090161994540495</v>
      </c>
      <c r="Q39">
        <v>3.2206029066666666</v>
      </c>
      <c r="R39">
        <v>12.518377093849546</v>
      </c>
      <c r="S39">
        <v>7.7978850059031881</v>
      </c>
      <c r="T39">
        <v>0</v>
      </c>
      <c r="U39">
        <v>24.739877377093098</v>
      </c>
      <c r="V39">
        <v>6.1214411909774444</v>
      </c>
      <c r="W39">
        <v>13.705014935989258</v>
      </c>
      <c r="X39">
        <v>43.317965402370206</v>
      </c>
      <c r="Y39">
        <v>0</v>
      </c>
      <c r="Z39">
        <v>0</v>
      </c>
      <c r="AA39">
        <v>0</v>
      </c>
      <c r="AB39">
        <v>3.8897897441860461</v>
      </c>
      <c r="AC39">
        <v>0</v>
      </c>
      <c r="AD39">
        <v>0</v>
      </c>
      <c r="AE39">
        <v>4.8663265197194088</v>
      </c>
      <c r="AF39">
        <v>2.6206783772819473</v>
      </c>
      <c r="AG39">
        <v>12.963261511200002</v>
      </c>
      <c r="AH39">
        <v>20.723828870263997</v>
      </c>
      <c r="AI39">
        <v>0</v>
      </c>
      <c r="AJ39">
        <v>0</v>
      </c>
      <c r="AK39">
        <v>16.113827678644601</v>
      </c>
      <c r="AL39">
        <v>0</v>
      </c>
      <c r="AM39">
        <v>0</v>
      </c>
      <c r="AN39">
        <v>0.644509</v>
      </c>
      <c r="AO39">
        <v>0</v>
      </c>
      <c r="AP39">
        <v>0.11349127431648715</v>
      </c>
      <c r="AQ39">
        <v>8.3731760999999985</v>
      </c>
      <c r="AR39">
        <v>0.97809779864130431</v>
      </c>
      <c r="AS39">
        <v>1.3904274718257508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663.4405379052713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8.9600955905025472</v>
      </c>
      <c r="L40">
        <v>371.23976174744126</v>
      </c>
      <c r="M40">
        <v>27.169754561878953</v>
      </c>
      <c r="N40">
        <v>34.882185751978902</v>
      </c>
      <c r="O40">
        <v>0</v>
      </c>
      <c r="P40">
        <v>37.090161994540495</v>
      </c>
      <c r="Q40">
        <v>3.2206029066666666</v>
      </c>
      <c r="R40">
        <v>12.518377093849546</v>
      </c>
      <c r="S40">
        <v>7.7978850059031881</v>
      </c>
      <c r="T40">
        <v>0</v>
      </c>
      <c r="U40">
        <v>24.739877377093098</v>
      </c>
      <c r="V40">
        <v>6.1214411909774444</v>
      </c>
      <c r="W40">
        <v>13.705014935989258</v>
      </c>
      <c r="X40">
        <v>43.317965402370206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4.8663265197194088</v>
      </c>
      <c r="AF40">
        <v>2.6206783772819473</v>
      </c>
      <c r="AG40">
        <v>12.963261511200002</v>
      </c>
      <c r="AH40">
        <v>13.815886015776137</v>
      </c>
      <c r="AI40">
        <v>0</v>
      </c>
      <c r="AJ40">
        <v>0</v>
      </c>
      <c r="AK40">
        <v>16.113827678644601</v>
      </c>
      <c r="AL40">
        <v>0</v>
      </c>
      <c r="AM40">
        <v>0</v>
      </c>
      <c r="AN40">
        <v>0.644509</v>
      </c>
      <c r="AO40">
        <v>0</v>
      </c>
      <c r="AP40">
        <v>0.11349127431648715</v>
      </c>
      <c r="AQ40">
        <v>8.3731760999999985</v>
      </c>
      <c r="AR40">
        <v>0.97809779864130431</v>
      </c>
      <c r="AS40">
        <v>1.3904274718257508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652.64280530659744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8.9600955905025472</v>
      </c>
      <c r="L41">
        <v>371.23976174744126</v>
      </c>
      <c r="M41">
        <v>27.169754561878953</v>
      </c>
      <c r="N41">
        <v>34.882185751978902</v>
      </c>
      <c r="O41">
        <v>0</v>
      </c>
      <c r="P41">
        <v>37.090161994540495</v>
      </c>
      <c r="Q41">
        <v>3.2206029066666666</v>
      </c>
      <c r="R41">
        <v>12.518377093849546</v>
      </c>
      <c r="S41">
        <v>7.7978850059031881</v>
      </c>
      <c r="T41">
        <v>0</v>
      </c>
      <c r="U41">
        <v>24.739877377093098</v>
      </c>
      <c r="V41">
        <v>6.1214411909774444</v>
      </c>
      <c r="W41">
        <v>13.705014935989258</v>
      </c>
      <c r="X41">
        <v>43.317965402370206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4.8663265197194088</v>
      </c>
      <c r="AF41">
        <v>2.6206783772819473</v>
      </c>
      <c r="AG41">
        <v>12.963261511200002</v>
      </c>
      <c r="AH41">
        <v>13.815886015776137</v>
      </c>
      <c r="AI41">
        <v>0</v>
      </c>
      <c r="AJ41">
        <v>0</v>
      </c>
      <c r="AK41">
        <v>16.113827678644601</v>
      </c>
      <c r="AL41">
        <v>0</v>
      </c>
      <c r="AM41">
        <v>0</v>
      </c>
      <c r="AN41">
        <v>0.644509</v>
      </c>
      <c r="AO41">
        <v>0</v>
      </c>
      <c r="AP41">
        <v>0.11349127431648715</v>
      </c>
      <c r="AQ41">
        <v>8.3731760999999985</v>
      </c>
      <c r="AR41">
        <v>11.4111417</v>
      </c>
      <c r="AS41">
        <v>1.3904274718257508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663.07584920795614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8.9600955905025472</v>
      </c>
      <c r="L42">
        <v>371.23976174744126</v>
      </c>
      <c r="M42">
        <v>27.169754561878953</v>
      </c>
      <c r="N42">
        <v>34.882185751978902</v>
      </c>
      <c r="O42">
        <v>0</v>
      </c>
      <c r="P42">
        <v>37.090161994540495</v>
      </c>
      <c r="Q42">
        <v>3.2206029066666666</v>
      </c>
      <c r="R42">
        <v>12.518377093849546</v>
      </c>
      <c r="S42">
        <v>7.7978850059031881</v>
      </c>
      <c r="T42">
        <v>0</v>
      </c>
      <c r="U42">
        <v>24.739877377093098</v>
      </c>
      <c r="V42">
        <v>6.1214411909774444</v>
      </c>
      <c r="W42">
        <v>13.705014935989258</v>
      </c>
      <c r="X42">
        <v>43.317965402370206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0.56831913203429474</v>
      </c>
      <c r="AF42">
        <v>2.6206783772819473</v>
      </c>
      <c r="AG42">
        <v>12.963261511200002</v>
      </c>
      <c r="AH42">
        <v>6.9079428544878567</v>
      </c>
      <c r="AI42">
        <v>0</v>
      </c>
      <c r="AJ42">
        <v>0</v>
      </c>
      <c r="AK42">
        <v>16.113827678644601</v>
      </c>
      <c r="AL42">
        <v>0</v>
      </c>
      <c r="AM42">
        <v>0</v>
      </c>
      <c r="AN42">
        <v>0.644509</v>
      </c>
      <c r="AO42">
        <v>0</v>
      </c>
      <c r="AP42">
        <v>0.11349127431648715</v>
      </c>
      <c r="AQ42">
        <v>8.3731760999999985</v>
      </c>
      <c r="AR42">
        <v>11.4111417</v>
      </c>
      <c r="AS42">
        <v>1.3904274718257508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651.86989865898261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8.9600955905025472</v>
      </c>
      <c r="L43">
        <v>371.23976174744126</v>
      </c>
      <c r="M43">
        <v>27.169754561878953</v>
      </c>
      <c r="N43">
        <v>34.882185751978902</v>
      </c>
      <c r="O43">
        <v>0</v>
      </c>
      <c r="P43">
        <v>37.090161994540495</v>
      </c>
      <c r="Q43">
        <v>3.2206029066666666</v>
      </c>
      <c r="R43">
        <v>12.518377093849546</v>
      </c>
      <c r="S43">
        <v>7.7978850059031881</v>
      </c>
      <c r="T43">
        <v>0</v>
      </c>
      <c r="U43">
        <v>24.739877377093098</v>
      </c>
      <c r="V43">
        <v>6.1214411909774444</v>
      </c>
      <c r="W43">
        <v>13.705014935989258</v>
      </c>
      <c r="X43">
        <v>43.317965402370206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0.56831913203429474</v>
      </c>
      <c r="AF43">
        <v>2.6206783772819473</v>
      </c>
      <c r="AG43">
        <v>12.963261511200002</v>
      </c>
      <c r="AH43">
        <v>0</v>
      </c>
      <c r="AI43">
        <v>0</v>
      </c>
      <c r="AJ43">
        <v>0</v>
      </c>
      <c r="AK43">
        <v>16.113827678644601</v>
      </c>
      <c r="AL43">
        <v>0</v>
      </c>
      <c r="AM43">
        <v>0</v>
      </c>
      <c r="AN43">
        <v>0.644509</v>
      </c>
      <c r="AO43">
        <v>0</v>
      </c>
      <c r="AP43">
        <v>0.1891521238608119</v>
      </c>
      <c r="AQ43">
        <v>8.3731760999999985</v>
      </c>
      <c r="AR43">
        <v>0.65206530135869556</v>
      </c>
      <c r="AS43">
        <v>1.3904274718257508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634.27854025539773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8.9600955905025472</v>
      </c>
      <c r="L44">
        <v>371.23976174744126</v>
      </c>
      <c r="M44">
        <v>27.169754561878953</v>
      </c>
      <c r="N44">
        <v>34.882185751978902</v>
      </c>
      <c r="O44">
        <v>0</v>
      </c>
      <c r="P44">
        <v>37.090161994540495</v>
      </c>
      <c r="Q44">
        <v>3.2206029066666666</v>
      </c>
      <c r="R44">
        <v>12.518377093849546</v>
      </c>
      <c r="S44">
        <v>7.7978850059031881</v>
      </c>
      <c r="T44">
        <v>0</v>
      </c>
      <c r="U44">
        <v>24.739877377093098</v>
      </c>
      <c r="V44">
        <v>6.1214411909774444</v>
      </c>
      <c r="W44">
        <v>13.705014935989258</v>
      </c>
      <c r="X44">
        <v>43.317965402370206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0.56831913203429474</v>
      </c>
      <c r="AF44">
        <v>2.6206783772819473</v>
      </c>
      <c r="AG44">
        <v>12.963261511200002</v>
      </c>
      <c r="AH44">
        <v>0</v>
      </c>
      <c r="AI44">
        <v>0</v>
      </c>
      <c r="AJ44">
        <v>0</v>
      </c>
      <c r="AK44">
        <v>16.113827678644601</v>
      </c>
      <c r="AL44">
        <v>0</v>
      </c>
      <c r="AM44">
        <v>0</v>
      </c>
      <c r="AN44">
        <v>0.644509</v>
      </c>
      <c r="AO44">
        <v>0</v>
      </c>
      <c r="AP44">
        <v>0.1891521238608119</v>
      </c>
      <c r="AQ44">
        <v>8.3731760999999985</v>
      </c>
      <c r="AR44">
        <v>0.65206530135869556</v>
      </c>
      <c r="AS44">
        <v>1.3904274718257508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634.27854025539773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8.9600955905025472</v>
      </c>
      <c r="L45">
        <v>371.23976174744126</v>
      </c>
      <c r="M45">
        <v>27.169754561878953</v>
      </c>
      <c r="N45">
        <v>34.882185751978902</v>
      </c>
      <c r="O45">
        <v>0</v>
      </c>
      <c r="P45">
        <v>37.090161994540495</v>
      </c>
      <c r="Q45">
        <v>3.2206029066666666</v>
      </c>
      <c r="R45">
        <v>12.518377093849546</v>
      </c>
      <c r="S45">
        <v>7.7978850059031881</v>
      </c>
      <c r="T45">
        <v>0</v>
      </c>
      <c r="U45">
        <v>24.739877377093098</v>
      </c>
      <c r="V45">
        <v>6.1214411909774444</v>
      </c>
      <c r="W45">
        <v>13.705014935989258</v>
      </c>
      <c r="X45">
        <v>43.317965402370206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0.56831913203429474</v>
      </c>
      <c r="AF45">
        <v>2.6206783772819473</v>
      </c>
      <c r="AG45">
        <v>12.963261511200002</v>
      </c>
      <c r="AH45">
        <v>0</v>
      </c>
      <c r="AI45">
        <v>0</v>
      </c>
      <c r="AJ45">
        <v>0</v>
      </c>
      <c r="AK45">
        <v>16.113827678644601</v>
      </c>
      <c r="AL45">
        <v>0</v>
      </c>
      <c r="AM45">
        <v>0</v>
      </c>
      <c r="AN45">
        <v>0.644509</v>
      </c>
      <c r="AO45">
        <v>0</v>
      </c>
      <c r="AP45">
        <v>0.1891521238608119</v>
      </c>
      <c r="AQ45">
        <v>4.1865880499999992</v>
      </c>
      <c r="AR45">
        <v>0.65206530135869556</v>
      </c>
      <c r="AS45">
        <v>1.3904274718257508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630.09195220539766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8.9600569372264278</v>
      </c>
      <c r="L46">
        <v>371.23976174744126</v>
      </c>
      <c r="M46">
        <v>27.169754561878953</v>
      </c>
      <c r="N46">
        <v>34.882185751978902</v>
      </c>
      <c r="O46">
        <v>0</v>
      </c>
      <c r="P46">
        <v>37.090161994540495</v>
      </c>
      <c r="Q46">
        <v>3.2206029066666666</v>
      </c>
      <c r="R46">
        <v>12.518377093849546</v>
      </c>
      <c r="S46">
        <v>7.7978850059031881</v>
      </c>
      <c r="T46">
        <v>0</v>
      </c>
      <c r="U46">
        <v>24.739877377093098</v>
      </c>
      <c r="V46">
        <v>6.1214411909774444</v>
      </c>
      <c r="W46">
        <v>13.705014935989258</v>
      </c>
      <c r="X46">
        <v>43.317965402370206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0.56831913203429474</v>
      </c>
      <c r="AF46">
        <v>2.6206783772819473</v>
      </c>
      <c r="AG46">
        <v>12.963261511200002</v>
      </c>
      <c r="AH46">
        <v>0</v>
      </c>
      <c r="AI46">
        <v>0</v>
      </c>
      <c r="AJ46">
        <v>0</v>
      </c>
      <c r="AK46">
        <v>16.113827678644601</v>
      </c>
      <c r="AL46">
        <v>0</v>
      </c>
      <c r="AM46">
        <v>0</v>
      </c>
      <c r="AN46">
        <v>0.644509</v>
      </c>
      <c r="AO46">
        <v>0</v>
      </c>
      <c r="AP46">
        <v>0.1891521238608119</v>
      </c>
      <c r="AQ46">
        <v>4.1865880499999992</v>
      </c>
      <c r="AR46">
        <v>0.65206530135869556</v>
      </c>
      <c r="AS46">
        <v>1.3904274718257508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630.09191355212158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8.9600569372264278</v>
      </c>
      <c r="L47">
        <v>371.23976174744126</v>
      </c>
      <c r="M47">
        <v>27.169754561878953</v>
      </c>
      <c r="N47">
        <v>34.882185751978902</v>
      </c>
      <c r="O47">
        <v>0</v>
      </c>
      <c r="P47">
        <v>37.090161994540495</v>
      </c>
      <c r="Q47">
        <v>3.2206029066666666</v>
      </c>
      <c r="R47">
        <v>12.518377093849546</v>
      </c>
      <c r="S47">
        <v>7.7978850059031881</v>
      </c>
      <c r="T47">
        <v>0</v>
      </c>
      <c r="U47">
        <v>24.739877377093098</v>
      </c>
      <c r="V47">
        <v>6.1214411909774444</v>
      </c>
      <c r="W47">
        <v>13.705014935989258</v>
      </c>
      <c r="X47">
        <v>43.317965402370206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0.56831913203429474</v>
      </c>
      <c r="AF47">
        <v>2.6206783772819473</v>
      </c>
      <c r="AG47">
        <v>12.963261511200002</v>
      </c>
      <c r="AH47">
        <v>0</v>
      </c>
      <c r="AI47">
        <v>0</v>
      </c>
      <c r="AJ47">
        <v>0</v>
      </c>
      <c r="AK47">
        <v>16.113827678644601</v>
      </c>
      <c r="AL47">
        <v>0</v>
      </c>
      <c r="AM47">
        <v>0</v>
      </c>
      <c r="AN47">
        <v>0.644509</v>
      </c>
      <c r="AO47">
        <v>0</v>
      </c>
      <c r="AP47">
        <v>0</v>
      </c>
      <c r="AQ47">
        <v>0</v>
      </c>
      <c r="AR47">
        <v>0.65206530135869556</v>
      </c>
      <c r="AS47">
        <v>1.3904274718257508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625.71617337826081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8.9600569372264278</v>
      </c>
      <c r="L48">
        <v>371.24413081055042</v>
      </c>
      <c r="M48">
        <v>27.169754561878953</v>
      </c>
      <c r="N48">
        <v>34.882185751978902</v>
      </c>
      <c r="O48">
        <v>0</v>
      </c>
      <c r="P48">
        <v>37.090161994540495</v>
      </c>
      <c r="Q48">
        <v>3.2206029066666666</v>
      </c>
      <c r="R48">
        <v>12.518377093849546</v>
      </c>
      <c r="S48">
        <v>7.8003783684210521</v>
      </c>
      <c r="T48">
        <v>0</v>
      </c>
      <c r="U48">
        <v>24.739877377093098</v>
      </c>
      <c r="V48">
        <v>6.1214411909774444</v>
      </c>
      <c r="W48">
        <v>13.705014935989258</v>
      </c>
      <c r="X48">
        <v>43.317965402370206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0.56831913203429474</v>
      </c>
      <c r="AF48">
        <v>2.6206783772819473</v>
      </c>
      <c r="AG48">
        <v>12.963261511200002</v>
      </c>
      <c r="AH48">
        <v>0</v>
      </c>
      <c r="AI48">
        <v>0</v>
      </c>
      <c r="AJ48">
        <v>0</v>
      </c>
      <c r="AK48">
        <v>16.113827678644601</v>
      </c>
      <c r="AL48">
        <v>0</v>
      </c>
      <c r="AM48">
        <v>0</v>
      </c>
      <c r="AN48">
        <v>0.644509</v>
      </c>
      <c r="AO48">
        <v>0</v>
      </c>
      <c r="AP48">
        <v>0</v>
      </c>
      <c r="AQ48">
        <v>0</v>
      </c>
      <c r="AR48">
        <v>0.65206530135869556</v>
      </c>
      <c r="AS48">
        <v>1.3904274718257508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625.7230358038878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8.9600347729449048</v>
      </c>
      <c r="L49">
        <v>371.24357713415367</v>
      </c>
      <c r="M49">
        <v>27.169754561878953</v>
      </c>
      <c r="N49">
        <v>34.882185751978902</v>
      </c>
      <c r="O49">
        <v>0</v>
      </c>
      <c r="P49">
        <v>37.090161994540495</v>
      </c>
      <c r="Q49">
        <v>3.2206029066666666</v>
      </c>
      <c r="R49">
        <v>12.518377093849546</v>
      </c>
      <c r="S49">
        <v>7.8003783684210521</v>
      </c>
      <c r="T49">
        <v>0</v>
      </c>
      <c r="U49">
        <v>24.739877377093098</v>
      </c>
      <c r="V49">
        <v>6.1214411909774444</v>
      </c>
      <c r="W49">
        <v>13.705014935989258</v>
      </c>
      <c r="X49">
        <v>43.317965402370206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0.56831913203429474</v>
      </c>
      <c r="AF49">
        <v>2.6206783772819473</v>
      </c>
      <c r="AG49">
        <v>12.963261511200002</v>
      </c>
      <c r="AH49">
        <v>0</v>
      </c>
      <c r="AI49">
        <v>0</v>
      </c>
      <c r="AJ49">
        <v>0</v>
      </c>
      <c r="AK49">
        <v>16.113827678644601</v>
      </c>
      <c r="AL49">
        <v>0</v>
      </c>
      <c r="AM49">
        <v>0</v>
      </c>
      <c r="AN49">
        <v>0.644509</v>
      </c>
      <c r="AO49">
        <v>0</v>
      </c>
      <c r="AP49">
        <v>0</v>
      </c>
      <c r="AQ49">
        <v>0</v>
      </c>
      <c r="AR49">
        <v>0.65206530135869556</v>
      </c>
      <c r="AS49">
        <v>1.3904274718257508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625.72245996320942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8.9600347729449048</v>
      </c>
      <c r="L50">
        <v>371.24357713415367</v>
      </c>
      <c r="M50">
        <v>27.169754561878953</v>
      </c>
      <c r="N50">
        <v>34.882185751978902</v>
      </c>
      <c r="O50">
        <v>0</v>
      </c>
      <c r="P50">
        <v>37.090161994540495</v>
      </c>
      <c r="Q50">
        <v>3.2206029066666666</v>
      </c>
      <c r="R50">
        <v>12.518377093849546</v>
      </c>
      <c r="S50">
        <v>7.8003783684210521</v>
      </c>
      <c r="T50">
        <v>0</v>
      </c>
      <c r="U50">
        <v>24.739877377093098</v>
      </c>
      <c r="V50">
        <v>6.1214411909774444</v>
      </c>
      <c r="W50">
        <v>13.705014935989258</v>
      </c>
      <c r="X50">
        <v>43.317965402370206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0.56831913203429474</v>
      </c>
      <c r="AF50">
        <v>2.6206783772819473</v>
      </c>
      <c r="AG50">
        <v>12.963261511200002</v>
      </c>
      <c r="AH50">
        <v>0</v>
      </c>
      <c r="AI50">
        <v>0</v>
      </c>
      <c r="AJ50">
        <v>0</v>
      </c>
      <c r="AK50">
        <v>16.113827678644601</v>
      </c>
      <c r="AL50">
        <v>0</v>
      </c>
      <c r="AM50">
        <v>0</v>
      </c>
      <c r="AN50">
        <v>0.644509</v>
      </c>
      <c r="AO50">
        <v>0</v>
      </c>
      <c r="AP50">
        <v>0</v>
      </c>
      <c r="AQ50">
        <v>0</v>
      </c>
      <c r="AR50">
        <v>0.65206530135869556</v>
      </c>
      <c r="AS50">
        <v>1.3904274718257508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625.72245996320942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8.9600820661169553</v>
      </c>
      <c r="L51">
        <v>371.24036705023275</v>
      </c>
      <c r="M51">
        <v>27.169754561878953</v>
      </c>
      <c r="N51">
        <v>34.882185751978902</v>
      </c>
      <c r="O51">
        <v>0</v>
      </c>
      <c r="P51">
        <v>37.090161994540495</v>
      </c>
      <c r="Q51">
        <v>3.2206029066666666</v>
      </c>
      <c r="R51">
        <v>12.520762598713508</v>
      </c>
      <c r="S51">
        <v>7.7978850059031881</v>
      </c>
      <c r="T51">
        <v>0</v>
      </c>
      <c r="U51">
        <v>24.739877377093098</v>
      </c>
      <c r="V51">
        <v>6.1214411909774444</v>
      </c>
      <c r="W51">
        <v>13.705014935989258</v>
      </c>
      <c r="X51">
        <v>43.317965402370206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0.56831913203429474</v>
      </c>
      <c r="AF51">
        <v>2.6206783772819473</v>
      </c>
      <c r="AG51">
        <v>12.963261511200002</v>
      </c>
      <c r="AH51">
        <v>0</v>
      </c>
      <c r="AI51">
        <v>0</v>
      </c>
      <c r="AJ51">
        <v>0</v>
      </c>
      <c r="AK51">
        <v>16.113827678644601</v>
      </c>
      <c r="AL51">
        <v>0</v>
      </c>
      <c r="AM51">
        <v>0</v>
      </c>
      <c r="AN51">
        <v>0.644509</v>
      </c>
      <c r="AO51">
        <v>0</v>
      </c>
      <c r="AP51">
        <v>0</v>
      </c>
      <c r="AQ51">
        <v>0</v>
      </c>
      <c r="AR51">
        <v>0.65206530135869556</v>
      </c>
      <c r="AS51">
        <v>1.3904274718257508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625.71918931480673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4.9200297931555426</v>
      </c>
      <c r="L52">
        <v>371.24036705023275</v>
      </c>
      <c r="M52">
        <v>27.169754561878953</v>
      </c>
      <c r="N52">
        <v>34.882185751978902</v>
      </c>
      <c r="O52">
        <v>0</v>
      </c>
      <c r="P52">
        <v>37.090161994540495</v>
      </c>
      <c r="Q52">
        <v>3.2206029066666666</v>
      </c>
      <c r="R52">
        <v>12.520762598713508</v>
      </c>
      <c r="S52">
        <v>7.7978850059031881</v>
      </c>
      <c r="T52">
        <v>0</v>
      </c>
      <c r="U52">
        <v>24.739877377093098</v>
      </c>
      <c r="V52">
        <v>6.1214411909774444</v>
      </c>
      <c r="W52">
        <v>13.705014935989258</v>
      </c>
      <c r="X52">
        <v>43.317965402370206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0.56831913203429474</v>
      </c>
      <c r="AF52">
        <v>2.6206783772819473</v>
      </c>
      <c r="AG52">
        <v>12.963261511200002</v>
      </c>
      <c r="AH52">
        <v>0</v>
      </c>
      <c r="AI52">
        <v>0</v>
      </c>
      <c r="AJ52">
        <v>0</v>
      </c>
      <c r="AK52">
        <v>16.113827678644601</v>
      </c>
      <c r="AL52">
        <v>0</v>
      </c>
      <c r="AM52">
        <v>0</v>
      </c>
      <c r="AN52">
        <v>0.644509</v>
      </c>
      <c r="AO52">
        <v>0</v>
      </c>
      <c r="AP52">
        <v>0</v>
      </c>
      <c r="AQ52">
        <v>0</v>
      </c>
      <c r="AR52">
        <v>0.65206530135869556</v>
      </c>
      <c r="AS52">
        <v>1.3904274718257508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621.67913704184537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4.9200331398963728</v>
      </c>
      <c r="L53">
        <v>371.24036705023275</v>
      </c>
      <c r="M53">
        <v>27.169754561878953</v>
      </c>
      <c r="N53">
        <v>34.882185751978902</v>
      </c>
      <c r="O53">
        <v>0</v>
      </c>
      <c r="P53">
        <v>37.090161994540495</v>
      </c>
      <c r="Q53">
        <v>3.2206029066666666</v>
      </c>
      <c r="R53">
        <v>13.008173809765209</v>
      </c>
      <c r="S53">
        <v>7.7978850059031881</v>
      </c>
      <c r="T53">
        <v>0</v>
      </c>
      <c r="U53">
        <v>24.739877377093098</v>
      </c>
      <c r="V53">
        <v>6.1214411909774444</v>
      </c>
      <c r="W53">
        <v>13.705014935989258</v>
      </c>
      <c r="X53">
        <v>43.317965402370206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0.56831913203429474</v>
      </c>
      <c r="AF53">
        <v>2.6206783772819473</v>
      </c>
      <c r="AG53">
        <v>12.963261511200002</v>
      </c>
      <c r="AH53">
        <v>0</v>
      </c>
      <c r="AI53">
        <v>0</v>
      </c>
      <c r="AJ53">
        <v>0</v>
      </c>
      <c r="AK53">
        <v>16.113827678644601</v>
      </c>
      <c r="AL53">
        <v>0</v>
      </c>
      <c r="AM53">
        <v>0</v>
      </c>
      <c r="AN53">
        <v>0.644509</v>
      </c>
      <c r="AO53">
        <v>0</v>
      </c>
      <c r="AP53">
        <v>0.60528710314830148</v>
      </c>
      <c r="AQ53">
        <v>0</v>
      </c>
      <c r="AR53">
        <v>0.65206530135869556</v>
      </c>
      <c r="AS53">
        <v>1.3904274718257508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622.77183870278611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4.9200522537374622</v>
      </c>
      <c r="L54">
        <v>317.6541214842614</v>
      </c>
      <c r="M54">
        <v>27.169754561878953</v>
      </c>
      <c r="N54">
        <v>34.882185751978902</v>
      </c>
      <c r="O54">
        <v>0</v>
      </c>
      <c r="P54">
        <v>37.090161994540495</v>
      </c>
      <c r="Q54">
        <v>3.2206029066666666</v>
      </c>
      <c r="R54">
        <v>12.521435626666667</v>
      </c>
      <c r="S54">
        <v>7.7933688721804506</v>
      </c>
      <c r="T54">
        <v>0</v>
      </c>
      <c r="U54">
        <v>24.739877377093098</v>
      </c>
      <c r="V54">
        <v>6.1214411909774444</v>
      </c>
      <c r="W54">
        <v>13.705014935989258</v>
      </c>
      <c r="X54">
        <v>43.317965402370206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0.56831913203429474</v>
      </c>
      <c r="AF54">
        <v>2.6206783772819473</v>
      </c>
      <c r="AG54">
        <v>12.963261511200002</v>
      </c>
      <c r="AH54">
        <v>0</v>
      </c>
      <c r="AI54">
        <v>0</v>
      </c>
      <c r="AJ54">
        <v>0</v>
      </c>
      <c r="AK54">
        <v>16.113827678644601</v>
      </c>
      <c r="AL54">
        <v>0</v>
      </c>
      <c r="AM54">
        <v>0</v>
      </c>
      <c r="AN54">
        <v>0.644509</v>
      </c>
      <c r="AO54">
        <v>0</v>
      </c>
      <c r="AP54">
        <v>0.60528710314830148</v>
      </c>
      <c r="AQ54">
        <v>0</v>
      </c>
      <c r="AR54">
        <v>1.3041306027173911</v>
      </c>
      <c r="AS54">
        <v>1.3904274718257508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569.34642323519324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4.9200522537374622</v>
      </c>
      <c r="L55">
        <v>262.94346964333852</v>
      </c>
      <c r="M55">
        <v>27.169754561878953</v>
      </c>
      <c r="N55">
        <v>34.882185751978902</v>
      </c>
      <c r="O55">
        <v>0</v>
      </c>
      <c r="P55">
        <v>37.090161994540495</v>
      </c>
      <c r="Q55">
        <v>2.2106972088452088</v>
      </c>
      <c r="R55">
        <v>6.8817712147562586</v>
      </c>
      <c r="S55">
        <v>4.4996960716747072</v>
      </c>
      <c r="T55">
        <v>0</v>
      </c>
      <c r="U55">
        <v>24.739877377093098</v>
      </c>
      <c r="V55">
        <v>6.1214411909774444</v>
      </c>
      <c r="W55">
        <v>13.705014935989258</v>
      </c>
      <c r="X55">
        <v>43.317965402370206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0.56831913203429474</v>
      </c>
      <c r="AF55">
        <v>2.6206783772819473</v>
      </c>
      <c r="AG55">
        <v>12.963261511200002</v>
      </c>
      <c r="AH55">
        <v>0</v>
      </c>
      <c r="AI55">
        <v>0</v>
      </c>
      <c r="AJ55">
        <v>0</v>
      </c>
      <c r="AK55">
        <v>16.113827678644601</v>
      </c>
      <c r="AL55">
        <v>0</v>
      </c>
      <c r="AM55">
        <v>0</v>
      </c>
      <c r="AN55">
        <v>0.644509</v>
      </c>
      <c r="AO55">
        <v>0</v>
      </c>
      <c r="AP55">
        <v>0.60528710314830148</v>
      </c>
      <c r="AQ55">
        <v>0</v>
      </c>
      <c r="AR55">
        <v>11.4111417</v>
      </c>
      <c r="AS55">
        <v>1.3904274718257508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514.79953958131546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4.9200522537374622</v>
      </c>
      <c r="L56">
        <v>205.03023064987886</v>
      </c>
      <c r="M56">
        <v>27.169754561878953</v>
      </c>
      <c r="N56">
        <v>34.882185751978902</v>
      </c>
      <c r="O56">
        <v>0</v>
      </c>
      <c r="P56">
        <v>37.090161994540495</v>
      </c>
      <c r="Q56">
        <v>1.7691415620736697</v>
      </c>
      <c r="R56">
        <v>6.9993240089086859</v>
      </c>
      <c r="S56">
        <v>4.3790450472103002</v>
      </c>
      <c r="T56">
        <v>0</v>
      </c>
      <c r="U56">
        <v>24.739877377093098</v>
      </c>
      <c r="V56">
        <v>6.1213808249999992</v>
      </c>
      <c r="W56">
        <v>13.705014935989258</v>
      </c>
      <c r="X56">
        <v>43.317965402370206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0.56831913203429474</v>
      </c>
      <c r="AF56">
        <v>2.6206783772819473</v>
      </c>
      <c r="AG56">
        <v>12.963261511200002</v>
      </c>
      <c r="AH56">
        <v>0</v>
      </c>
      <c r="AI56">
        <v>0</v>
      </c>
      <c r="AJ56">
        <v>0</v>
      </c>
      <c r="AK56">
        <v>16.113827678644601</v>
      </c>
      <c r="AL56">
        <v>0</v>
      </c>
      <c r="AM56">
        <v>0</v>
      </c>
      <c r="AN56">
        <v>0.644509</v>
      </c>
      <c r="AO56">
        <v>0</v>
      </c>
      <c r="AP56">
        <v>0.60528710314830148</v>
      </c>
      <c r="AQ56">
        <v>0</v>
      </c>
      <c r="AR56">
        <v>11.4111417</v>
      </c>
      <c r="AS56">
        <v>1.3904274718257508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456.44158634479481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4.9200522537374622</v>
      </c>
      <c r="L57">
        <v>205.03023064987886</v>
      </c>
      <c r="M57">
        <v>27.169754561878953</v>
      </c>
      <c r="N57">
        <v>34.882185751978902</v>
      </c>
      <c r="O57">
        <v>0</v>
      </c>
      <c r="P57">
        <v>37.090161994540495</v>
      </c>
      <c r="Q57">
        <v>3.2253244004550625</v>
      </c>
      <c r="R57">
        <v>12.458534888324873</v>
      </c>
      <c r="S57">
        <v>7.3721387893447634</v>
      </c>
      <c r="T57">
        <v>0</v>
      </c>
      <c r="U57">
        <v>24.739877377093098</v>
      </c>
      <c r="V57">
        <v>6.1213808249999992</v>
      </c>
      <c r="W57">
        <v>13.705014935989258</v>
      </c>
      <c r="X57">
        <v>43.317965402370206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0.56831913203429474</v>
      </c>
      <c r="AF57">
        <v>2.6206783772819473</v>
      </c>
      <c r="AG57">
        <v>12.963261511200002</v>
      </c>
      <c r="AH57">
        <v>0</v>
      </c>
      <c r="AI57">
        <v>0</v>
      </c>
      <c r="AJ57">
        <v>0</v>
      </c>
      <c r="AK57">
        <v>16.113827678644601</v>
      </c>
      <c r="AL57">
        <v>0</v>
      </c>
      <c r="AM57">
        <v>0</v>
      </c>
      <c r="AN57">
        <v>0.644509</v>
      </c>
      <c r="AO57">
        <v>0</v>
      </c>
      <c r="AP57">
        <v>0</v>
      </c>
      <c r="AQ57">
        <v>0</v>
      </c>
      <c r="AR57">
        <v>0.65206530135869556</v>
      </c>
      <c r="AS57">
        <v>1.3904274718257508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454.98571030293726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4.9200522537374622</v>
      </c>
      <c r="L58">
        <v>205.03023064987886</v>
      </c>
      <c r="M58">
        <v>27.169754561878953</v>
      </c>
      <c r="N58">
        <v>34.882185751978902</v>
      </c>
      <c r="O58">
        <v>0</v>
      </c>
      <c r="P58">
        <v>37.090161994540495</v>
      </c>
      <c r="Q58">
        <v>3.2253244004550625</v>
      </c>
      <c r="R58">
        <v>12.523945833935018</v>
      </c>
      <c r="S58">
        <v>7.7933688721804506</v>
      </c>
      <c r="T58">
        <v>0</v>
      </c>
      <c r="U58">
        <v>24.739877377093098</v>
      </c>
      <c r="V58">
        <v>6.1213808249999992</v>
      </c>
      <c r="W58">
        <v>13.705014935989258</v>
      </c>
      <c r="X58">
        <v>43.317965402370206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0.56831913203429474</v>
      </c>
      <c r="AF58">
        <v>2.6206783772819473</v>
      </c>
      <c r="AG58">
        <v>12.963261511200002</v>
      </c>
      <c r="AH58">
        <v>0</v>
      </c>
      <c r="AI58">
        <v>0</v>
      </c>
      <c r="AJ58">
        <v>0</v>
      </c>
      <c r="AK58">
        <v>16.113827678644601</v>
      </c>
      <c r="AL58">
        <v>0</v>
      </c>
      <c r="AM58">
        <v>0</v>
      </c>
      <c r="AN58">
        <v>0.644509</v>
      </c>
      <c r="AO58">
        <v>0</v>
      </c>
      <c r="AP58">
        <v>0</v>
      </c>
      <c r="AQ58">
        <v>0</v>
      </c>
      <c r="AR58">
        <v>0.65206530135869556</v>
      </c>
      <c r="AS58">
        <v>1.3904274718257508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455.47235133138309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4.9200522537374622</v>
      </c>
      <c r="L59">
        <v>205.03023064987886</v>
      </c>
      <c r="M59">
        <v>27.169754561878953</v>
      </c>
      <c r="N59">
        <v>34.882185751978902</v>
      </c>
      <c r="O59">
        <v>0</v>
      </c>
      <c r="P59">
        <v>37.090161994540495</v>
      </c>
      <c r="Q59">
        <v>3.2253244004550625</v>
      </c>
      <c r="R59">
        <v>12.523945833935018</v>
      </c>
      <c r="S59">
        <v>7.7933688721804506</v>
      </c>
      <c r="T59">
        <v>0</v>
      </c>
      <c r="U59">
        <v>24.739877377093098</v>
      </c>
      <c r="V59">
        <v>6.1213808249999992</v>
      </c>
      <c r="W59">
        <v>13.705014935989258</v>
      </c>
      <c r="X59">
        <v>43.317965402370206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0.56831913203429474</v>
      </c>
      <c r="AF59">
        <v>2.6206783772819473</v>
      </c>
      <c r="AG59">
        <v>12.963261511200002</v>
      </c>
      <c r="AH59">
        <v>0</v>
      </c>
      <c r="AI59">
        <v>0</v>
      </c>
      <c r="AJ59">
        <v>0</v>
      </c>
      <c r="AK59">
        <v>16.113827678644601</v>
      </c>
      <c r="AL59">
        <v>0</v>
      </c>
      <c r="AM59">
        <v>0</v>
      </c>
      <c r="AN59">
        <v>0.644509</v>
      </c>
      <c r="AO59">
        <v>0</v>
      </c>
      <c r="AP59">
        <v>0</v>
      </c>
      <c r="AQ59">
        <v>4.1865880499999992</v>
      </c>
      <c r="AR59">
        <v>0.65206530135869556</v>
      </c>
      <c r="AS59">
        <v>1.3904274718257508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459.65893938138311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4.9200522537374622</v>
      </c>
      <c r="L60">
        <v>205.03023064987886</v>
      </c>
      <c r="M60">
        <v>27.169754561878953</v>
      </c>
      <c r="N60">
        <v>34.882185751978902</v>
      </c>
      <c r="O60">
        <v>0</v>
      </c>
      <c r="P60">
        <v>37.090161994540495</v>
      </c>
      <c r="Q60">
        <v>3.2253244004550625</v>
      </c>
      <c r="R60">
        <v>12.523945833935018</v>
      </c>
      <c r="S60">
        <v>7.7933688721804506</v>
      </c>
      <c r="T60">
        <v>0</v>
      </c>
      <c r="U60">
        <v>24.739877377093098</v>
      </c>
      <c r="V60">
        <v>6.1213808249999992</v>
      </c>
      <c r="W60">
        <v>13.705014935989258</v>
      </c>
      <c r="X60">
        <v>43.317965402370206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0.56831913203429474</v>
      </c>
      <c r="AF60">
        <v>2.6206783772819473</v>
      </c>
      <c r="AG60">
        <v>12.963261511200002</v>
      </c>
      <c r="AH60">
        <v>0</v>
      </c>
      <c r="AI60">
        <v>0</v>
      </c>
      <c r="AJ60">
        <v>0</v>
      </c>
      <c r="AK60">
        <v>16.113827678644601</v>
      </c>
      <c r="AL60">
        <v>0</v>
      </c>
      <c r="AM60">
        <v>0</v>
      </c>
      <c r="AN60">
        <v>0.644509</v>
      </c>
      <c r="AO60">
        <v>0</v>
      </c>
      <c r="AP60">
        <v>0</v>
      </c>
      <c r="AQ60">
        <v>4.1865880499999992</v>
      </c>
      <c r="AR60">
        <v>0.65206530135869556</v>
      </c>
      <c r="AS60">
        <v>1.3904274718257508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459.65893938138311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4.9200522537374622</v>
      </c>
      <c r="L61">
        <v>205.03023064987886</v>
      </c>
      <c r="M61">
        <v>27.169754561878953</v>
      </c>
      <c r="N61">
        <v>34.882185751978902</v>
      </c>
      <c r="O61">
        <v>0</v>
      </c>
      <c r="P61">
        <v>37.090161994540495</v>
      </c>
      <c r="Q61">
        <v>3.2253244004550625</v>
      </c>
      <c r="R61">
        <v>12.523945833935018</v>
      </c>
      <c r="S61">
        <v>7.7933688721804506</v>
      </c>
      <c r="T61">
        <v>0</v>
      </c>
      <c r="U61">
        <v>24.739877377093098</v>
      </c>
      <c r="V61">
        <v>6.1213808249999992</v>
      </c>
      <c r="W61">
        <v>13.705014935989258</v>
      </c>
      <c r="X61">
        <v>43.317965402370206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0.56831913203429474</v>
      </c>
      <c r="AF61">
        <v>2.6206783772819473</v>
      </c>
      <c r="AG61">
        <v>12.963261511200002</v>
      </c>
      <c r="AH61">
        <v>0</v>
      </c>
      <c r="AI61">
        <v>0</v>
      </c>
      <c r="AJ61">
        <v>0</v>
      </c>
      <c r="AK61">
        <v>16.113827678644601</v>
      </c>
      <c r="AL61">
        <v>0</v>
      </c>
      <c r="AM61">
        <v>0</v>
      </c>
      <c r="AN61">
        <v>0.644509</v>
      </c>
      <c r="AO61">
        <v>0</v>
      </c>
      <c r="AP61">
        <v>0</v>
      </c>
      <c r="AQ61">
        <v>4.1865880499999992</v>
      </c>
      <c r="AR61">
        <v>0.65206530135869556</v>
      </c>
      <c r="AS61">
        <v>7.3096763164585195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465.57818822601587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4.9200522537374622</v>
      </c>
      <c r="L62">
        <v>205.03023064987886</v>
      </c>
      <c r="M62">
        <v>27.169754561878953</v>
      </c>
      <c r="N62">
        <v>34.882185751978902</v>
      </c>
      <c r="O62">
        <v>0</v>
      </c>
      <c r="P62">
        <v>37.090161994540495</v>
      </c>
      <c r="Q62">
        <v>3.2253244004550625</v>
      </c>
      <c r="R62">
        <v>12.523945833935018</v>
      </c>
      <c r="S62">
        <v>7.7933688721804506</v>
      </c>
      <c r="T62">
        <v>0</v>
      </c>
      <c r="U62">
        <v>24.739877377093098</v>
      </c>
      <c r="V62">
        <v>6.1213808249999992</v>
      </c>
      <c r="W62">
        <v>13.705014935989258</v>
      </c>
      <c r="X62">
        <v>43.317965402370206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0.56831913203429474</v>
      </c>
      <c r="AF62">
        <v>2.6206783772819473</v>
      </c>
      <c r="AG62">
        <v>12.963261511200002</v>
      </c>
      <c r="AH62">
        <v>0</v>
      </c>
      <c r="AI62">
        <v>0</v>
      </c>
      <c r="AJ62">
        <v>0</v>
      </c>
      <c r="AK62">
        <v>16.113827678644601</v>
      </c>
      <c r="AL62">
        <v>0</v>
      </c>
      <c r="AM62">
        <v>0</v>
      </c>
      <c r="AN62">
        <v>0.644509</v>
      </c>
      <c r="AO62">
        <v>0</v>
      </c>
      <c r="AP62">
        <v>0</v>
      </c>
      <c r="AQ62">
        <v>8.3731760999999985</v>
      </c>
      <c r="AR62">
        <v>0.65206530135869556</v>
      </c>
      <c r="AS62">
        <v>7.3096763164585195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469.76477627601588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4.9200522537374622</v>
      </c>
      <c r="L63">
        <v>205.03023064987886</v>
      </c>
      <c r="M63">
        <v>27.169754561878953</v>
      </c>
      <c r="N63">
        <v>34.882185751978902</v>
      </c>
      <c r="O63">
        <v>0</v>
      </c>
      <c r="P63">
        <v>37.090161994540495</v>
      </c>
      <c r="Q63">
        <v>3.2253244004550625</v>
      </c>
      <c r="R63">
        <v>12.523945833935018</v>
      </c>
      <c r="S63">
        <v>7.7933688721804506</v>
      </c>
      <c r="T63">
        <v>0</v>
      </c>
      <c r="U63">
        <v>24.739877377093098</v>
      </c>
      <c r="V63">
        <v>6.1213808249999992</v>
      </c>
      <c r="W63">
        <v>13.705014935989258</v>
      </c>
      <c r="X63">
        <v>43.317965402370206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0.56831913203429474</v>
      </c>
      <c r="AF63">
        <v>2.6206783772819473</v>
      </c>
      <c r="AG63">
        <v>12.963261511200002</v>
      </c>
      <c r="AH63">
        <v>0</v>
      </c>
      <c r="AI63">
        <v>0</v>
      </c>
      <c r="AJ63">
        <v>0</v>
      </c>
      <c r="AK63">
        <v>16.113827678644601</v>
      </c>
      <c r="AL63">
        <v>0</v>
      </c>
      <c r="AM63">
        <v>0</v>
      </c>
      <c r="AN63">
        <v>0.644509</v>
      </c>
      <c r="AO63">
        <v>0</v>
      </c>
      <c r="AP63">
        <v>0</v>
      </c>
      <c r="AQ63">
        <v>8.3731760999999985</v>
      </c>
      <c r="AR63">
        <v>0.65206530135869556</v>
      </c>
      <c r="AS63">
        <v>7.3096763164585195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469.76477627601588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4.9200522537374622</v>
      </c>
      <c r="L64">
        <v>205.03023064987886</v>
      </c>
      <c r="M64">
        <v>27.169754561878953</v>
      </c>
      <c r="N64">
        <v>34.882185751978902</v>
      </c>
      <c r="O64">
        <v>0</v>
      </c>
      <c r="P64">
        <v>37.090161994540495</v>
      </c>
      <c r="Q64">
        <v>3.2253244004550625</v>
      </c>
      <c r="R64">
        <v>12.523945833935018</v>
      </c>
      <c r="S64">
        <v>7.7933688721804506</v>
      </c>
      <c r="T64">
        <v>0</v>
      </c>
      <c r="U64">
        <v>24.739877377093098</v>
      </c>
      <c r="V64">
        <v>6.1213808249999992</v>
      </c>
      <c r="W64">
        <v>13.705014935989258</v>
      </c>
      <c r="X64">
        <v>43.317965402370206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0.56831913203429474</v>
      </c>
      <c r="AF64">
        <v>2.6206783772819473</v>
      </c>
      <c r="AG64">
        <v>12.963261511200002</v>
      </c>
      <c r="AH64">
        <v>0</v>
      </c>
      <c r="AI64">
        <v>0</v>
      </c>
      <c r="AJ64">
        <v>0</v>
      </c>
      <c r="AK64">
        <v>16.113827678644601</v>
      </c>
      <c r="AL64">
        <v>0</v>
      </c>
      <c r="AM64">
        <v>0</v>
      </c>
      <c r="AN64">
        <v>0.644509</v>
      </c>
      <c r="AO64">
        <v>0</v>
      </c>
      <c r="AP64">
        <v>0</v>
      </c>
      <c r="AQ64">
        <v>12.559764149999996</v>
      </c>
      <c r="AR64">
        <v>0.65206530135869556</v>
      </c>
      <c r="AS64">
        <v>7.3096763164585195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473.95136432601583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4.9200522537374622</v>
      </c>
      <c r="L65">
        <v>259.89860048952761</v>
      </c>
      <c r="M65">
        <v>27.169754561878953</v>
      </c>
      <c r="N65">
        <v>34.882185751978902</v>
      </c>
      <c r="O65">
        <v>0</v>
      </c>
      <c r="P65">
        <v>37.090161994540495</v>
      </c>
      <c r="Q65">
        <v>3.2253244004550625</v>
      </c>
      <c r="R65">
        <v>12.523945833935018</v>
      </c>
      <c r="S65">
        <v>7.7933688721804506</v>
      </c>
      <c r="T65">
        <v>0</v>
      </c>
      <c r="U65">
        <v>24.739877377093098</v>
      </c>
      <c r="V65">
        <v>6.1213808249999992</v>
      </c>
      <c r="W65">
        <v>13.705014935989258</v>
      </c>
      <c r="X65">
        <v>43.317965402370206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0.56831913203429474</v>
      </c>
      <c r="AF65">
        <v>2.6206783772819473</v>
      </c>
      <c r="AG65">
        <v>12.963261511200002</v>
      </c>
      <c r="AH65">
        <v>0</v>
      </c>
      <c r="AI65">
        <v>0</v>
      </c>
      <c r="AJ65">
        <v>0</v>
      </c>
      <c r="AK65">
        <v>16.113827678644601</v>
      </c>
      <c r="AL65">
        <v>0</v>
      </c>
      <c r="AM65">
        <v>0</v>
      </c>
      <c r="AN65">
        <v>0.791825</v>
      </c>
      <c r="AO65">
        <v>0</v>
      </c>
      <c r="AP65">
        <v>0</v>
      </c>
      <c r="AQ65">
        <v>12.559764149999996</v>
      </c>
      <c r="AR65">
        <v>0.65206530135869556</v>
      </c>
      <c r="AS65">
        <v>1.589060055456438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523.24643390466258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4.9200522537374622</v>
      </c>
      <c r="L66">
        <v>259.89860048952761</v>
      </c>
      <c r="M66">
        <v>27.169754561878953</v>
      </c>
      <c r="N66">
        <v>34.882185751978902</v>
      </c>
      <c r="O66">
        <v>0</v>
      </c>
      <c r="P66">
        <v>37.090161994540495</v>
      </c>
      <c r="Q66">
        <v>3.2253244004550625</v>
      </c>
      <c r="R66">
        <v>12.523945833935018</v>
      </c>
      <c r="S66">
        <v>7.7933688721804506</v>
      </c>
      <c r="T66">
        <v>0</v>
      </c>
      <c r="U66">
        <v>24.739877377093098</v>
      </c>
      <c r="V66">
        <v>6.1213808249999992</v>
      </c>
      <c r="W66">
        <v>13.705014935989258</v>
      </c>
      <c r="X66">
        <v>43.317965402370206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0.56831913203429474</v>
      </c>
      <c r="AF66">
        <v>2.6206783772819473</v>
      </c>
      <c r="AG66">
        <v>12.963261511200002</v>
      </c>
      <c r="AH66">
        <v>0</v>
      </c>
      <c r="AI66">
        <v>0</v>
      </c>
      <c r="AJ66">
        <v>0</v>
      </c>
      <c r="AK66">
        <v>16.113827678644601</v>
      </c>
      <c r="AL66">
        <v>0</v>
      </c>
      <c r="AM66">
        <v>0</v>
      </c>
      <c r="AN66">
        <v>0.791825</v>
      </c>
      <c r="AO66">
        <v>0</v>
      </c>
      <c r="AP66">
        <v>0</v>
      </c>
      <c r="AQ66">
        <v>12.559764149999996</v>
      </c>
      <c r="AR66">
        <v>0.65206530135869556</v>
      </c>
      <c r="AS66">
        <v>1.3904274718257508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523.0478013210319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4.8900267800679398</v>
      </c>
      <c r="L67">
        <v>243.32856842380295</v>
      </c>
      <c r="M67">
        <v>27.169754561878953</v>
      </c>
      <c r="N67">
        <v>34.882185751978902</v>
      </c>
      <c r="O67">
        <v>0</v>
      </c>
      <c r="P67">
        <v>37.090161994540495</v>
      </c>
      <c r="Q67">
        <v>3.2206029066666666</v>
      </c>
      <c r="R67">
        <v>11.048198122743681</v>
      </c>
      <c r="S67">
        <v>6.9589913221535742</v>
      </c>
      <c r="T67">
        <v>0</v>
      </c>
      <c r="U67">
        <v>24.739877377093098</v>
      </c>
      <c r="V67">
        <v>6.1214411909774444</v>
      </c>
      <c r="W67">
        <v>13.705014935989258</v>
      </c>
      <c r="X67">
        <v>43.317965402370206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0.56831913203429474</v>
      </c>
      <c r="AF67">
        <v>2.6206783772819473</v>
      </c>
      <c r="AG67">
        <v>12.963261511200002</v>
      </c>
      <c r="AH67">
        <v>0</v>
      </c>
      <c r="AI67">
        <v>0</v>
      </c>
      <c r="AJ67">
        <v>0</v>
      </c>
      <c r="AK67">
        <v>16.113827678644601</v>
      </c>
      <c r="AL67">
        <v>0</v>
      </c>
      <c r="AM67">
        <v>0</v>
      </c>
      <c r="AN67">
        <v>0.791825</v>
      </c>
      <c r="AO67">
        <v>0</v>
      </c>
      <c r="AP67">
        <v>0</v>
      </c>
      <c r="AQ67">
        <v>12.559764149999996</v>
      </c>
      <c r="AR67">
        <v>0.65206530135869556</v>
      </c>
      <c r="AS67">
        <v>1.3904274718257508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504.13295739260838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4.920008623894593</v>
      </c>
      <c r="L68">
        <v>317.74307553909523</v>
      </c>
      <c r="M68">
        <v>27.169754561878953</v>
      </c>
      <c r="N68">
        <v>34.882185751978902</v>
      </c>
      <c r="O68">
        <v>0</v>
      </c>
      <c r="P68">
        <v>37.090161994540495</v>
      </c>
      <c r="Q68">
        <v>3.2206029066666666</v>
      </c>
      <c r="R68">
        <v>12.238175199799448</v>
      </c>
      <c r="S68">
        <v>7.842324655187638</v>
      </c>
      <c r="T68">
        <v>0</v>
      </c>
      <c r="U68">
        <v>24.739877377093098</v>
      </c>
      <c r="V68">
        <v>6.1214411909774444</v>
      </c>
      <c r="W68">
        <v>13.705014935989258</v>
      </c>
      <c r="X68">
        <v>43.317965402370206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0.56831913203429474</v>
      </c>
      <c r="AF68">
        <v>2.6206783772819473</v>
      </c>
      <c r="AG68">
        <v>12.963261511200002</v>
      </c>
      <c r="AH68">
        <v>0</v>
      </c>
      <c r="AI68">
        <v>0</v>
      </c>
      <c r="AJ68">
        <v>0</v>
      </c>
      <c r="AK68">
        <v>16.113827678644601</v>
      </c>
      <c r="AL68">
        <v>0</v>
      </c>
      <c r="AM68">
        <v>0</v>
      </c>
      <c r="AN68">
        <v>0.791825</v>
      </c>
      <c r="AO68">
        <v>0</v>
      </c>
      <c r="AP68">
        <v>0</v>
      </c>
      <c r="AQ68">
        <v>12.559764149999996</v>
      </c>
      <c r="AR68">
        <v>0.65206530135869556</v>
      </c>
      <c r="AS68">
        <v>1.3904274718257508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580.65075676181721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8.9500744297748938</v>
      </c>
      <c r="L69">
        <v>371.24384069259463</v>
      </c>
      <c r="M69">
        <v>27.169754561878953</v>
      </c>
      <c r="N69">
        <v>34.882185751978902</v>
      </c>
      <c r="O69">
        <v>0</v>
      </c>
      <c r="P69">
        <v>37.090161994540495</v>
      </c>
      <c r="Q69">
        <v>3.2206029066666666</v>
      </c>
      <c r="R69">
        <v>12.518377093849546</v>
      </c>
      <c r="S69">
        <v>7.7978850059031881</v>
      </c>
      <c r="T69">
        <v>0</v>
      </c>
      <c r="U69">
        <v>24.739877377093098</v>
      </c>
      <c r="V69">
        <v>6.1214411909774444</v>
      </c>
      <c r="W69">
        <v>13.705014935989258</v>
      </c>
      <c r="X69">
        <v>43.317965402370206</v>
      </c>
      <c r="Y69">
        <v>0</v>
      </c>
      <c r="Z69">
        <v>0</v>
      </c>
      <c r="AA69">
        <v>0</v>
      </c>
      <c r="AB69">
        <v>0.98425834658664646</v>
      </c>
      <c r="AC69">
        <v>0</v>
      </c>
      <c r="AD69">
        <v>0</v>
      </c>
      <c r="AE69">
        <v>4.8663265197194088</v>
      </c>
      <c r="AF69">
        <v>2.6206783772819473</v>
      </c>
      <c r="AG69">
        <v>12.963261511200002</v>
      </c>
      <c r="AH69">
        <v>6.9079428544878567</v>
      </c>
      <c r="AI69">
        <v>0</v>
      </c>
      <c r="AJ69">
        <v>0</v>
      </c>
      <c r="AK69">
        <v>16.113827678644601</v>
      </c>
      <c r="AL69">
        <v>0</v>
      </c>
      <c r="AM69">
        <v>0</v>
      </c>
      <c r="AN69">
        <v>0.791825</v>
      </c>
      <c r="AO69">
        <v>0</v>
      </c>
      <c r="AP69">
        <v>3.7830424772162384E-2</v>
      </c>
      <c r="AQ69">
        <v>12.559764149999996</v>
      </c>
      <c r="AR69">
        <v>1.1737172970108696</v>
      </c>
      <c r="AS69">
        <v>1.3904274718257508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651.16704097514662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8.9600276270930106</v>
      </c>
      <c r="L70">
        <v>371.23969797723964</v>
      </c>
      <c r="M70">
        <v>27.169754561878953</v>
      </c>
      <c r="N70">
        <v>34.882185751978902</v>
      </c>
      <c r="O70">
        <v>0</v>
      </c>
      <c r="P70">
        <v>37.090161994540495</v>
      </c>
      <c r="Q70">
        <v>3.2206029066666666</v>
      </c>
      <c r="R70">
        <v>12.518377093849546</v>
      </c>
      <c r="S70">
        <v>7.7978850059031881</v>
      </c>
      <c r="T70">
        <v>0</v>
      </c>
      <c r="U70">
        <v>24.739877377093098</v>
      </c>
      <c r="V70">
        <v>6.1214411909774444</v>
      </c>
      <c r="W70">
        <v>13.705014935989258</v>
      </c>
      <c r="X70">
        <v>43.317965402370206</v>
      </c>
      <c r="Y70">
        <v>0</v>
      </c>
      <c r="Z70">
        <v>0</v>
      </c>
      <c r="AA70">
        <v>0</v>
      </c>
      <c r="AB70">
        <v>3.8897897441860461</v>
      </c>
      <c r="AC70">
        <v>0</v>
      </c>
      <c r="AD70">
        <v>0</v>
      </c>
      <c r="AE70">
        <v>4.8663265197194088</v>
      </c>
      <c r="AF70">
        <v>2.6206783772819473</v>
      </c>
      <c r="AG70">
        <v>12.963261511200002</v>
      </c>
      <c r="AH70">
        <v>13.004831793959875</v>
      </c>
      <c r="AI70">
        <v>0</v>
      </c>
      <c r="AJ70">
        <v>0</v>
      </c>
      <c r="AK70">
        <v>16.113827678644601</v>
      </c>
      <c r="AL70">
        <v>0</v>
      </c>
      <c r="AM70">
        <v>0</v>
      </c>
      <c r="AN70">
        <v>0.791825</v>
      </c>
      <c r="AO70">
        <v>0</v>
      </c>
      <c r="AP70">
        <v>3.7830424772162384E-2</v>
      </c>
      <c r="AQ70">
        <v>12.559764149999996</v>
      </c>
      <c r="AR70">
        <v>1.1737172970108696</v>
      </c>
      <c r="AS70">
        <v>1.3904274718257508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660.17527179418119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8.9600955905025472</v>
      </c>
      <c r="L71">
        <v>371.23976174744126</v>
      </c>
      <c r="M71">
        <v>27.169754561878953</v>
      </c>
      <c r="N71">
        <v>34.882185751978902</v>
      </c>
      <c r="O71">
        <v>0</v>
      </c>
      <c r="P71">
        <v>37.090161994540495</v>
      </c>
      <c r="Q71">
        <v>3.2206029066666666</v>
      </c>
      <c r="R71">
        <v>12.518377093849546</v>
      </c>
      <c r="S71">
        <v>7.7978850059031881</v>
      </c>
      <c r="T71">
        <v>0</v>
      </c>
      <c r="U71">
        <v>24.739877377093098</v>
      </c>
      <c r="V71">
        <v>6.1214411909774444</v>
      </c>
      <c r="W71">
        <v>13.705014935989258</v>
      </c>
      <c r="X71">
        <v>43.317965402370206</v>
      </c>
      <c r="Y71">
        <v>0</v>
      </c>
      <c r="Z71">
        <v>0</v>
      </c>
      <c r="AA71">
        <v>3.1724727839662443</v>
      </c>
      <c r="AB71">
        <v>3.8897897441860461</v>
      </c>
      <c r="AC71">
        <v>0</v>
      </c>
      <c r="AD71">
        <v>0</v>
      </c>
      <c r="AE71">
        <v>4.8663265197194088</v>
      </c>
      <c r="AF71">
        <v>5.2413570613590261</v>
      </c>
      <c r="AG71">
        <v>12.963261511200002</v>
      </c>
      <c r="AH71">
        <v>20.695861557360086</v>
      </c>
      <c r="AI71">
        <v>0</v>
      </c>
      <c r="AJ71">
        <v>0</v>
      </c>
      <c r="AK71">
        <v>16.113827678644601</v>
      </c>
      <c r="AL71">
        <v>0</v>
      </c>
      <c r="AM71">
        <v>0</v>
      </c>
      <c r="AN71">
        <v>0.791825</v>
      </c>
      <c r="AO71">
        <v>0</v>
      </c>
      <c r="AP71">
        <v>3.7830424772162384E-2</v>
      </c>
      <c r="AQ71">
        <v>12.559764149999996</v>
      </c>
      <c r="AR71">
        <v>2.3800381505434784</v>
      </c>
      <c r="AS71">
        <v>1.3904274718257508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674.86590561276853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8.9600955905025472</v>
      </c>
      <c r="L72">
        <v>371.23976174744126</v>
      </c>
      <c r="M72">
        <v>27.169754561878953</v>
      </c>
      <c r="N72">
        <v>34.882185751978902</v>
      </c>
      <c r="O72">
        <v>0</v>
      </c>
      <c r="P72">
        <v>37.090161994540495</v>
      </c>
      <c r="Q72">
        <v>3.2206029066666666</v>
      </c>
      <c r="R72">
        <v>12.518377093849546</v>
      </c>
      <c r="S72">
        <v>7.7978850059031881</v>
      </c>
      <c r="T72">
        <v>0</v>
      </c>
      <c r="U72">
        <v>24.739877377093098</v>
      </c>
      <c r="V72">
        <v>6.1214411909774444</v>
      </c>
      <c r="W72">
        <v>13.705014935989258</v>
      </c>
      <c r="X72">
        <v>43.317965402370206</v>
      </c>
      <c r="Y72">
        <v>0</v>
      </c>
      <c r="Z72">
        <v>0.32487749999999999</v>
      </c>
      <c r="AA72">
        <v>4.6654013333333326</v>
      </c>
      <c r="AB72">
        <v>3.8897897441860461</v>
      </c>
      <c r="AC72">
        <v>0</v>
      </c>
      <c r="AD72">
        <v>2.5359216006813021</v>
      </c>
      <c r="AE72">
        <v>4.8663265197194088</v>
      </c>
      <c r="AF72">
        <v>7.8620354386409739</v>
      </c>
      <c r="AG72">
        <v>12.963261511200002</v>
      </c>
      <c r="AH72">
        <v>27.631771724751854</v>
      </c>
      <c r="AI72">
        <v>0</v>
      </c>
      <c r="AJ72">
        <v>0</v>
      </c>
      <c r="AK72">
        <v>16.113827678644601</v>
      </c>
      <c r="AL72">
        <v>0</v>
      </c>
      <c r="AM72">
        <v>1.5590653510877717</v>
      </c>
      <c r="AN72">
        <v>0.791825</v>
      </c>
      <c r="AO72">
        <v>0</v>
      </c>
      <c r="AP72">
        <v>3.7830424772162384E-2</v>
      </c>
      <c r="AQ72">
        <v>12.559764149999996</v>
      </c>
      <c r="AR72">
        <v>2.3800381505434784</v>
      </c>
      <c r="AS72">
        <v>1.3904274718257508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690.33528715857824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8.9600955905025472</v>
      </c>
      <c r="L73">
        <v>371.23976174744126</v>
      </c>
      <c r="M73">
        <v>27.169754561878953</v>
      </c>
      <c r="N73">
        <v>34.882185751978902</v>
      </c>
      <c r="O73">
        <v>0</v>
      </c>
      <c r="P73">
        <v>37.090161994540495</v>
      </c>
      <c r="Q73">
        <v>3.2206029066666666</v>
      </c>
      <c r="R73">
        <v>12.518377093849546</v>
      </c>
      <c r="S73">
        <v>7.7978850059031881</v>
      </c>
      <c r="T73">
        <v>0</v>
      </c>
      <c r="U73">
        <v>24.739877377093098</v>
      </c>
      <c r="V73">
        <v>6.1214411909774444</v>
      </c>
      <c r="W73">
        <v>13.705014935989258</v>
      </c>
      <c r="X73">
        <v>43.317965402370206</v>
      </c>
      <c r="Y73">
        <v>0</v>
      </c>
      <c r="Z73">
        <v>5.777621386363637</v>
      </c>
      <c r="AA73">
        <v>12.445424655696202</v>
      </c>
      <c r="AB73">
        <v>7.7795791815453841</v>
      </c>
      <c r="AC73">
        <v>0</v>
      </c>
      <c r="AD73">
        <v>5.3839564167297498</v>
      </c>
      <c r="AE73">
        <v>9.7326530394388175</v>
      </c>
      <c r="AF73">
        <v>10.482714122718052</v>
      </c>
      <c r="AG73">
        <v>12.963261511200002</v>
      </c>
      <c r="AH73">
        <v>27.631771724751854</v>
      </c>
      <c r="AI73">
        <v>0</v>
      </c>
      <c r="AJ73">
        <v>0</v>
      </c>
      <c r="AK73">
        <v>16.113827678644601</v>
      </c>
      <c r="AL73">
        <v>0</v>
      </c>
      <c r="AM73">
        <v>3.1181310090022509</v>
      </c>
      <c r="AN73">
        <v>0.791825</v>
      </c>
      <c r="AO73">
        <v>0</v>
      </c>
      <c r="AP73">
        <v>3.7830424772162384E-2</v>
      </c>
      <c r="AQ73">
        <v>12.559764149999996</v>
      </c>
      <c r="AR73">
        <v>1.2715273529891304</v>
      </c>
      <c r="AS73">
        <v>1.3904274718257508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718.24343868486937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8.9600955905025472</v>
      </c>
      <c r="L74">
        <v>371.23976174744126</v>
      </c>
      <c r="M74">
        <v>27.169754561878953</v>
      </c>
      <c r="N74">
        <v>34.882185751978902</v>
      </c>
      <c r="O74">
        <v>0</v>
      </c>
      <c r="P74">
        <v>37.090161994540495</v>
      </c>
      <c r="Q74">
        <v>3.2206029066666666</v>
      </c>
      <c r="R74">
        <v>12.518377093849546</v>
      </c>
      <c r="S74">
        <v>7.7978850059031881</v>
      </c>
      <c r="T74">
        <v>0</v>
      </c>
      <c r="U74">
        <v>24.739877377093098</v>
      </c>
      <c r="V74">
        <v>6.1214411909774444</v>
      </c>
      <c r="W74">
        <v>13.705014935989258</v>
      </c>
      <c r="X74">
        <v>43.317965402370206</v>
      </c>
      <c r="Y74">
        <v>0</v>
      </c>
      <c r="Z74">
        <v>5.777621386363637</v>
      </c>
      <c r="AA74">
        <v>12.445424655696202</v>
      </c>
      <c r="AB74">
        <v>7.7795791815453841</v>
      </c>
      <c r="AC74">
        <v>0</v>
      </c>
      <c r="AD74">
        <v>7.8028356000000008</v>
      </c>
      <c r="AE74">
        <v>9.7326530394388175</v>
      </c>
      <c r="AF74">
        <v>10.482714122718052</v>
      </c>
      <c r="AG74">
        <v>12.963261511200002</v>
      </c>
      <c r="AH74">
        <v>27.631771724751854</v>
      </c>
      <c r="AI74">
        <v>0</v>
      </c>
      <c r="AJ74">
        <v>0</v>
      </c>
      <c r="AK74">
        <v>16.113827678644601</v>
      </c>
      <c r="AL74">
        <v>0</v>
      </c>
      <c r="AM74">
        <v>4.6677476316579147</v>
      </c>
      <c r="AN74">
        <v>0.791825</v>
      </c>
      <c r="AO74">
        <v>0</v>
      </c>
      <c r="AP74">
        <v>3.7830424772162384E-2</v>
      </c>
      <c r="AQ74">
        <v>12.559764149999996</v>
      </c>
      <c r="AR74">
        <v>1.2715273529891304</v>
      </c>
      <c r="AS74">
        <v>1.3904274718257508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722.21193449079522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8.9600955905025472</v>
      </c>
      <c r="L75">
        <v>371.23976174744126</v>
      </c>
      <c r="M75">
        <v>27.169754561878953</v>
      </c>
      <c r="N75">
        <v>34.882185751978902</v>
      </c>
      <c r="O75">
        <v>0</v>
      </c>
      <c r="P75">
        <v>37.090161994540495</v>
      </c>
      <c r="Q75">
        <v>3.2206029066666666</v>
      </c>
      <c r="R75">
        <v>12.518377093849546</v>
      </c>
      <c r="S75">
        <v>7.7978850059031881</v>
      </c>
      <c r="T75">
        <v>0</v>
      </c>
      <c r="U75">
        <v>24.739877377093098</v>
      </c>
      <c r="V75">
        <v>6.1214411909774444</v>
      </c>
      <c r="W75">
        <v>13.705014935989258</v>
      </c>
      <c r="X75">
        <v>43.317965402370206</v>
      </c>
      <c r="Y75">
        <v>0</v>
      </c>
      <c r="Z75">
        <v>4.504751488636364</v>
      </c>
      <c r="AA75">
        <v>12.445424655696202</v>
      </c>
      <c r="AB75">
        <v>7.7795791815453841</v>
      </c>
      <c r="AC75">
        <v>0</v>
      </c>
      <c r="AD75">
        <v>7.8028356000000008</v>
      </c>
      <c r="AE75">
        <v>9.7326530394388175</v>
      </c>
      <c r="AF75">
        <v>10.482714122718052</v>
      </c>
      <c r="AG75">
        <v>12.963261511200002</v>
      </c>
      <c r="AH75">
        <v>27.631771724751854</v>
      </c>
      <c r="AI75">
        <v>0</v>
      </c>
      <c r="AJ75">
        <v>0</v>
      </c>
      <c r="AK75">
        <v>16.113827678644601</v>
      </c>
      <c r="AL75">
        <v>0</v>
      </c>
      <c r="AM75">
        <v>4.6677476316579147</v>
      </c>
      <c r="AN75">
        <v>0.791825</v>
      </c>
      <c r="AO75">
        <v>0</v>
      </c>
      <c r="AP75">
        <v>3.7830424772162384E-2</v>
      </c>
      <c r="AQ75">
        <v>12.559764149999996</v>
      </c>
      <c r="AR75">
        <v>3.9123915013586958</v>
      </c>
      <c r="AS75">
        <v>1.3904274718257508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723.57992874143747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8.9600955905025472</v>
      </c>
      <c r="L76">
        <v>371.23976174744126</v>
      </c>
      <c r="M76">
        <v>27.169754561878953</v>
      </c>
      <c r="N76">
        <v>34.882185751978902</v>
      </c>
      <c r="O76">
        <v>0</v>
      </c>
      <c r="P76">
        <v>37.090161994540495</v>
      </c>
      <c r="Q76">
        <v>3.2206029066666666</v>
      </c>
      <c r="R76">
        <v>12.518377093849546</v>
      </c>
      <c r="S76">
        <v>7.7978850059031881</v>
      </c>
      <c r="T76">
        <v>0</v>
      </c>
      <c r="U76">
        <v>24.739877377093098</v>
      </c>
      <c r="V76">
        <v>6.1214411909774444</v>
      </c>
      <c r="W76">
        <v>13.705014935989258</v>
      </c>
      <c r="X76">
        <v>43.317965402370206</v>
      </c>
      <c r="Y76">
        <v>0</v>
      </c>
      <c r="Z76">
        <v>4.504751488636364</v>
      </c>
      <c r="AA76">
        <v>12.445424655696202</v>
      </c>
      <c r="AB76">
        <v>7.7795791815453841</v>
      </c>
      <c r="AC76">
        <v>0</v>
      </c>
      <c r="AD76">
        <v>7.8028356000000008</v>
      </c>
      <c r="AE76">
        <v>9.7326530394388175</v>
      </c>
      <c r="AF76">
        <v>10.482714122718052</v>
      </c>
      <c r="AG76">
        <v>12.963261511200002</v>
      </c>
      <c r="AH76">
        <v>27.631771724751854</v>
      </c>
      <c r="AI76">
        <v>0</v>
      </c>
      <c r="AJ76">
        <v>0</v>
      </c>
      <c r="AK76">
        <v>16.113827678644601</v>
      </c>
      <c r="AL76">
        <v>0</v>
      </c>
      <c r="AM76">
        <v>4.6677476316579147</v>
      </c>
      <c r="AN76">
        <v>0.791825</v>
      </c>
      <c r="AO76">
        <v>0</v>
      </c>
      <c r="AP76">
        <v>3.7830424772162384E-2</v>
      </c>
      <c r="AQ76">
        <v>12.559764149999996</v>
      </c>
      <c r="AR76">
        <v>3.9123915013586958</v>
      </c>
      <c r="AS76">
        <v>1.3904274718257508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723.57992874143747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8.9600955905025472</v>
      </c>
      <c r="L77">
        <v>371.23976174744126</v>
      </c>
      <c r="M77">
        <v>27.169754561878953</v>
      </c>
      <c r="N77">
        <v>34.882185751978902</v>
      </c>
      <c r="O77">
        <v>0</v>
      </c>
      <c r="P77">
        <v>37.090161994540495</v>
      </c>
      <c r="Q77">
        <v>3.2206029066666666</v>
      </c>
      <c r="R77">
        <v>12.518377093849546</v>
      </c>
      <c r="S77">
        <v>7.7978850059031881</v>
      </c>
      <c r="T77">
        <v>0</v>
      </c>
      <c r="U77">
        <v>24.739877377093098</v>
      </c>
      <c r="V77">
        <v>6.1214411909774444</v>
      </c>
      <c r="W77">
        <v>13.705014935989258</v>
      </c>
      <c r="X77">
        <v>43.317965402370206</v>
      </c>
      <c r="Y77">
        <v>0</v>
      </c>
      <c r="Z77">
        <v>3.851747590909091</v>
      </c>
      <c r="AA77">
        <v>8.2969497704641348</v>
      </c>
      <c r="AB77">
        <v>7.7795791815453841</v>
      </c>
      <c r="AC77">
        <v>0</v>
      </c>
      <c r="AD77">
        <v>7.8028356000000008</v>
      </c>
      <c r="AE77">
        <v>9.7326530394388175</v>
      </c>
      <c r="AF77">
        <v>10.482714122718052</v>
      </c>
      <c r="AG77">
        <v>12.963261511200002</v>
      </c>
      <c r="AH77">
        <v>27.631771724751854</v>
      </c>
      <c r="AI77">
        <v>0</v>
      </c>
      <c r="AJ77">
        <v>0</v>
      </c>
      <c r="AK77">
        <v>16.113827678644601</v>
      </c>
      <c r="AL77">
        <v>0</v>
      </c>
      <c r="AM77">
        <v>4.6677476316579147</v>
      </c>
      <c r="AN77">
        <v>0.791825</v>
      </c>
      <c r="AO77">
        <v>0</v>
      </c>
      <c r="AP77">
        <v>0.26481297340513671</v>
      </c>
      <c r="AQ77">
        <v>12.559764149999996</v>
      </c>
      <c r="AR77">
        <v>12.389239498641304</v>
      </c>
      <c r="AS77">
        <v>1.3904274718257508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727.48228050439377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8.9600955905025472</v>
      </c>
      <c r="L78">
        <v>371.23976174744126</v>
      </c>
      <c r="M78">
        <v>27.169754561878953</v>
      </c>
      <c r="N78">
        <v>34.882185751978902</v>
      </c>
      <c r="O78">
        <v>0</v>
      </c>
      <c r="P78">
        <v>37.090161994540495</v>
      </c>
      <c r="Q78">
        <v>3.2206029066666666</v>
      </c>
      <c r="R78">
        <v>12.518377093849546</v>
      </c>
      <c r="S78">
        <v>7.7978850059031881</v>
      </c>
      <c r="T78">
        <v>0</v>
      </c>
      <c r="U78">
        <v>24.739877377093098</v>
      </c>
      <c r="V78">
        <v>6.1214411909774444</v>
      </c>
      <c r="W78">
        <v>13.705014935989258</v>
      </c>
      <c r="X78">
        <v>43.317965402370206</v>
      </c>
      <c r="Y78">
        <v>0</v>
      </c>
      <c r="Z78">
        <v>3.851747590909091</v>
      </c>
      <c r="AA78">
        <v>8.2969497704641348</v>
      </c>
      <c r="AB78">
        <v>7.7795791815453841</v>
      </c>
      <c r="AC78">
        <v>0</v>
      </c>
      <c r="AD78">
        <v>5.0718432013626042</v>
      </c>
      <c r="AE78">
        <v>9.7326530394388175</v>
      </c>
      <c r="AF78">
        <v>10.482714122718052</v>
      </c>
      <c r="AG78">
        <v>12.963261511200002</v>
      </c>
      <c r="AH78">
        <v>27.631771724751854</v>
      </c>
      <c r="AI78">
        <v>0</v>
      </c>
      <c r="AJ78">
        <v>0</v>
      </c>
      <c r="AK78">
        <v>16.113827678644601</v>
      </c>
      <c r="AL78">
        <v>0</v>
      </c>
      <c r="AM78">
        <v>3.7697100442610649</v>
      </c>
      <c r="AN78">
        <v>0.791825</v>
      </c>
      <c r="AO78">
        <v>0</v>
      </c>
      <c r="AP78">
        <v>0.26481297340513671</v>
      </c>
      <c r="AQ78">
        <v>12.559764149999996</v>
      </c>
      <c r="AR78">
        <v>12.389239498641304</v>
      </c>
      <c r="AS78">
        <v>1.3904274718257508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723.85325051835957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8.9600955905025472</v>
      </c>
      <c r="L79">
        <v>371.23976174744126</v>
      </c>
      <c r="M79">
        <v>27.169754561878953</v>
      </c>
      <c r="N79">
        <v>34.882185751978902</v>
      </c>
      <c r="O79">
        <v>0</v>
      </c>
      <c r="P79">
        <v>37.090161994540495</v>
      </c>
      <c r="Q79">
        <v>3.2206029066666666</v>
      </c>
      <c r="R79">
        <v>12.518377093849546</v>
      </c>
      <c r="S79">
        <v>7.7978850059031881</v>
      </c>
      <c r="T79">
        <v>0</v>
      </c>
      <c r="U79">
        <v>24.739877377093098</v>
      </c>
      <c r="V79">
        <v>6.1214411909774444</v>
      </c>
      <c r="W79">
        <v>13.705014935989258</v>
      </c>
      <c r="X79">
        <v>43.317965402370206</v>
      </c>
      <c r="Y79">
        <v>0</v>
      </c>
      <c r="Z79">
        <v>0</v>
      </c>
      <c r="AA79">
        <v>2.7992408000000002</v>
      </c>
      <c r="AB79">
        <v>7.7795791815453841</v>
      </c>
      <c r="AC79">
        <v>0</v>
      </c>
      <c r="AD79">
        <v>2.5359216006813021</v>
      </c>
      <c r="AE79">
        <v>4.8663265197194088</v>
      </c>
      <c r="AF79">
        <v>5.8237300000000003</v>
      </c>
      <c r="AG79">
        <v>12.963261511200002</v>
      </c>
      <c r="AH79">
        <v>20.723828870263997</v>
      </c>
      <c r="AI79">
        <v>0</v>
      </c>
      <c r="AJ79">
        <v>0</v>
      </c>
      <c r="AK79">
        <v>16.113827678644601</v>
      </c>
      <c r="AL79">
        <v>0</v>
      </c>
      <c r="AM79">
        <v>1.5590653510877717</v>
      </c>
      <c r="AN79">
        <v>0.791825</v>
      </c>
      <c r="AO79">
        <v>0</v>
      </c>
      <c r="AP79">
        <v>0.26481297340513671</v>
      </c>
      <c r="AQ79">
        <v>12.559764149999996</v>
      </c>
      <c r="AR79">
        <v>1.6301631000000001</v>
      </c>
      <c r="AS79">
        <v>4.9260862332738631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686.10055652901303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8.9600955905025472</v>
      </c>
      <c r="L80">
        <v>371.23976174744126</v>
      </c>
      <c r="M80">
        <v>27.169754561878953</v>
      </c>
      <c r="N80">
        <v>34.882185751978902</v>
      </c>
      <c r="O80">
        <v>0</v>
      </c>
      <c r="P80">
        <v>37.090161994540495</v>
      </c>
      <c r="Q80">
        <v>3.2206029066666666</v>
      </c>
      <c r="R80">
        <v>12.518377093849546</v>
      </c>
      <c r="S80">
        <v>7.7978850059031881</v>
      </c>
      <c r="T80">
        <v>0</v>
      </c>
      <c r="U80">
        <v>24.739877377093098</v>
      </c>
      <c r="V80">
        <v>6.1214411909774444</v>
      </c>
      <c r="W80">
        <v>13.705014935989258</v>
      </c>
      <c r="X80">
        <v>43.317965402370206</v>
      </c>
      <c r="Y80">
        <v>0</v>
      </c>
      <c r="Z80">
        <v>0</v>
      </c>
      <c r="AA80">
        <v>0</v>
      </c>
      <c r="AB80">
        <v>3.8897897441860461</v>
      </c>
      <c r="AC80">
        <v>0</v>
      </c>
      <c r="AD80">
        <v>0</v>
      </c>
      <c r="AE80">
        <v>4.8663265197194088</v>
      </c>
      <c r="AF80">
        <v>2.6206783772819473</v>
      </c>
      <c r="AG80">
        <v>12.963261511200002</v>
      </c>
      <c r="AH80">
        <v>11.186952160000001</v>
      </c>
      <c r="AI80">
        <v>0</v>
      </c>
      <c r="AJ80">
        <v>0</v>
      </c>
      <c r="AK80">
        <v>16.113827678644601</v>
      </c>
      <c r="AL80">
        <v>0</v>
      </c>
      <c r="AM80">
        <v>0</v>
      </c>
      <c r="AN80">
        <v>0.791825</v>
      </c>
      <c r="AO80">
        <v>0</v>
      </c>
      <c r="AP80">
        <v>0.26481297340513671</v>
      </c>
      <c r="AQ80">
        <v>12.559764149999996</v>
      </c>
      <c r="AR80">
        <v>0.97809779864130431</v>
      </c>
      <c r="AS80">
        <v>4.9260862332738631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661.92454570554401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8.9600955905025472</v>
      </c>
      <c r="L81">
        <v>371.23976174744126</v>
      </c>
      <c r="M81">
        <v>27.169754561878953</v>
      </c>
      <c r="N81">
        <v>34.882185751978902</v>
      </c>
      <c r="O81">
        <v>0</v>
      </c>
      <c r="P81">
        <v>37.090161994540495</v>
      </c>
      <c r="Q81">
        <v>3.2206029066666666</v>
      </c>
      <c r="R81">
        <v>12.518377093849546</v>
      </c>
      <c r="S81">
        <v>7.7978850059031881</v>
      </c>
      <c r="T81">
        <v>0</v>
      </c>
      <c r="U81">
        <v>24.739877377093098</v>
      </c>
      <c r="V81">
        <v>6.1214411909774444</v>
      </c>
      <c r="W81">
        <v>13.705014935989258</v>
      </c>
      <c r="X81">
        <v>43.317965402370206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4.8663265197194088</v>
      </c>
      <c r="AF81">
        <v>2.6206783772819473</v>
      </c>
      <c r="AG81">
        <v>12.963261511200002</v>
      </c>
      <c r="AH81">
        <v>5.5934760800000003</v>
      </c>
      <c r="AI81">
        <v>0</v>
      </c>
      <c r="AJ81">
        <v>0</v>
      </c>
      <c r="AK81">
        <v>16.113827678644601</v>
      </c>
      <c r="AL81">
        <v>0</v>
      </c>
      <c r="AM81">
        <v>0</v>
      </c>
      <c r="AN81">
        <v>0.791825</v>
      </c>
      <c r="AO81">
        <v>0</v>
      </c>
      <c r="AP81">
        <v>0.26481297340513671</v>
      </c>
      <c r="AQ81">
        <v>12.559764149999996</v>
      </c>
      <c r="AR81">
        <v>0.97809779864130431</v>
      </c>
      <c r="AS81">
        <v>1.3904274718257508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648.90562111990982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8.9600955905025472</v>
      </c>
      <c r="L82">
        <v>371.23976174744126</v>
      </c>
      <c r="M82">
        <v>27.169754561878953</v>
      </c>
      <c r="N82">
        <v>34.882185751978902</v>
      </c>
      <c r="O82">
        <v>0</v>
      </c>
      <c r="P82">
        <v>37.090161994540495</v>
      </c>
      <c r="Q82">
        <v>3.2206029066666666</v>
      </c>
      <c r="R82">
        <v>12.518377093849546</v>
      </c>
      <c r="S82">
        <v>7.7978850059031881</v>
      </c>
      <c r="T82">
        <v>0</v>
      </c>
      <c r="U82">
        <v>24.739877377093098</v>
      </c>
      <c r="V82">
        <v>6.1214411909774444</v>
      </c>
      <c r="W82">
        <v>13.705014935989258</v>
      </c>
      <c r="X82">
        <v>43.317965402370206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4.8663265197194088</v>
      </c>
      <c r="AF82">
        <v>2.6206783772819473</v>
      </c>
      <c r="AG82">
        <v>12.963261511200002</v>
      </c>
      <c r="AH82">
        <v>0</v>
      </c>
      <c r="AI82">
        <v>0</v>
      </c>
      <c r="AJ82">
        <v>0</v>
      </c>
      <c r="AK82">
        <v>16.113827678644601</v>
      </c>
      <c r="AL82">
        <v>0</v>
      </c>
      <c r="AM82">
        <v>0</v>
      </c>
      <c r="AN82">
        <v>0.791825</v>
      </c>
      <c r="AO82">
        <v>0</v>
      </c>
      <c r="AP82">
        <v>0.26481297340513671</v>
      </c>
      <c r="AQ82">
        <v>8.3731760999999985</v>
      </c>
      <c r="AR82">
        <v>0.97809779864130431</v>
      </c>
      <c r="AS82">
        <v>1.3904274718257508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639.12555698990991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8.9600955905025472</v>
      </c>
      <c r="L83">
        <v>371.23976174744126</v>
      </c>
      <c r="M83">
        <v>27.169754561878953</v>
      </c>
      <c r="N83">
        <v>34.882185751978902</v>
      </c>
      <c r="O83">
        <v>0</v>
      </c>
      <c r="P83">
        <v>37.090161994540495</v>
      </c>
      <c r="Q83">
        <v>3.2206029066666666</v>
      </c>
      <c r="R83">
        <v>12.518377093849546</v>
      </c>
      <c r="S83">
        <v>7.7978850059031881</v>
      </c>
      <c r="T83">
        <v>0</v>
      </c>
      <c r="U83">
        <v>24.739877377093098</v>
      </c>
      <c r="V83">
        <v>6.1214411909774444</v>
      </c>
      <c r="W83">
        <v>13.705014935989258</v>
      </c>
      <c r="X83">
        <v>43.317965402370206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4.8663265197194088</v>
      </c>
      <c r="AF83">
        <v>0</v>
      </c>
      <c r="AG83">
        <v>12.963261511200002</v>
      </c>
      <c r="AH83">
        <v>0</v>
      </c>
      <c r="AI83">
        <v>0</v>
      </c>
      <c r="AJ83">
        <v>0</v>
      </c>
      <c r="AK83">
        <v>16.113827678644601</v>
      </c>
      <c r="AL83">
        <v>0</v>
      </c>
      <c r="AM83">
        <v>0</v>
      </c>
      <c r="AN83">
        <v>0.791825</v>
      </c>
      <c r="AO83">
        <v>0</v>
      </c>
      <c r="AP83">
        <v>0.26481297340513671</v>
      </c>
      <c r="AQ83">
        <v>8.3731760999999985</v>
      </c>
      <c r="AR83">
        <v>0.97809779864130431</v>
      </c>
      <c r="AS83">
        <v>1.3904274718257508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636.50487861262798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8.9600955905025472</v>
      </c>
      <c r="L84">
        <v>371.23976174744126</v>
      </c>
      <c r="M84">
        <v>27.169754561878953</v>
      </c>
      <c r="N84">
        <v>34.882185751978902</v>
      </c>
      <c r="O84">
        <v>0</v>
      </c>
      <c r="P84">
        <v>37.090161994540495</v>
      </c>
      <c r="Q84">
        <v>3.2206029066666666</v>
      </c>
      <c r="R84">
        <v>12.518377093849546</v>
      </c>
      <c r="S84">
        <v>7.7978850059031881</v>
      </c>
      <c r="T84">
        <v>0</v>
      </c>
      <c r="U84">
        <v>24.739877377093098</v>
      </c>
      <c r="V84">
        <v>6.1214411909774444</v>
      </c>
      <c r="W84">
        <v>13.705014935989258</v>
      </c>
      <c r="X84">
        <v>43.317965402370206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4.8663265197194088</v>
      </c>
      <c r="AF84">
        <v>0</v>
      </c>
      <c r="AG84">
        <v>12.963261511200002</v>
      </c>
      <c r="AH84">
        <v>0</v>
      </c>
      <c r="AI84">
        <v>0</v>
      </c>
      <c r="AJ84">
        <v>0</v>
      </c>
      <c r="AK84">
        <v>16.113827678644601</v>
      </c>
      <c r="AL84">
        <v>0</v>
      </c>
      <c r="AM84">
        <v>0</v>
      </c>
      <c r="AN84">
        <v>0.791825</v>
      </c>
      <c r="AO84">
        <v>0</v>
      </c>
      <c r="AP84">
        <v>0.26481297340513671</v>
      </c>
      <c r="AQ84">
        <v>8.3731760999999985</v>
      </c>
      <c r="AR84">
        <v>0.97809779864130431</v>
      </c>
      <c r="AS84">
        <v>1.3904274718257508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636.50487861262798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8.9600955905025472</v>
      </c>
      <c r="L85">
        <v>371.23976174744126</v>
      </c>
      <c r="M85">
        <v>27.169754561878953</v>
      </c>
      <c r="N85">
        <v>34.882185751978902</v>
      </c>
      <c r="O85">
        <v>0</v>
      </c>
      <c r="P85">
        <v>37.090161994540495</v>
      </c>
      <c r="Q85">
        <v>3.2206029066666666</v>
      </c>
      <c r="R85">
        <v>12.518377093849546</v>
      </c>
      <c r="S85">
        <v>7.7978850059031881</v>
      </c>
      <c r="T85">
        <v>0</v>
      </c>
      <c r="U85">
        <v>24.739877377093098</v>
      </c>
      <c r="V85">
        <v>6.1214411909774444</v>
      </c>
      <c r="W85">
        <v>13.705014935989258</v>
      </c>
      <c r="X85">
        <v>43.317965402370206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4.8663265197194088</v>
      </c>
      <c r="AF85">
        <v>0</v>
      </c>
      <c r="AG85">
        <v>12.963261511200002</v>
      </c>
      <c r="AH85">
        <v>0</v>
      </c>
      <c r="AI85">
        <v>0</v>
      </c>
      <c r="AJ85">
        <v>0</v>
      </c>
      <c r="AK85">
        <v>16.113827678644601</v>
      </c>
      <c r="AL85">
        <v>0</v>
      </c>
      <c r="AM85">
        <v>0</v>
      </c>
      <c r="AN85">
        <v>0.791825</v>
      </c>
      <c r="AO85">
        <v>0</v>
      </c>
      <c r="AP85">
        <v>0.26481297340513671</v>
      </c>
      <c r="AQ85">
        <v>8.3731760999999985</v>
      </c>
      <c r="AR85">
        <v>1.662766349728261</v>
      </c>
      <c r="AS85">
        <v>1.3904274718257508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637.18954716371491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8.9600955905025472</v>
      </c>
      <c r="L86">
        <v>371.23976174744126</v>
      </c>
      <c r="M86">
        <v>27.169754561878953</v>
      </c>
      <c r="N86">
        <v>34.882185751978902</v>
      </c>
      <c r="O86">
        <v>0</v>
      </c>
      <c r="P86">
        <v>37.090161994540495</v>
      </c>
      <c r="Q86">
        <v>3.2206029066666666</v>
      </c>
      <c r="R86">
        <v>12.518377093849546</v>
      </c>
      <c r="S86">
        <v>7.7978850059031881</v>
      </c>
      <c r="T86">
        <v>0</v>
      </c>
      <c r="U86">
        <v>24.739877377093098</v>
      </c>
      <c r="V86">
        <v>6.1214411909774444</v>
      </c>
      <c r="W86">
        <v>13.705014935989258</v>
      </c>
      <c r="X86">
        <v>43.317965402370206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4.8663265197194088</v>
      </c>
      <c r="AF86">
        <v>0</v>
      </c>
      <c r="AG86">
        <v>12.963261511200002</v>
      </c>
      <c r="AH86">
        <v>0</v>
      </c>
      <c r="AI86">
        <v>0</v>
      </c>
      <c r="AJ86">
        <v>0</v>
      </c>
      <c r="AK86">
        <v>16.113827678644601</v>
      </c>
      <c r="AL86">
        <v>0</v>
      </c>
      <c r="AM86">
        <v>0</v>
      </c>
      <c r="AN86">
        <v>0.791825</v>
      </c>
      <c r="AO86">
        <v>0</v>
      </c>
      <c r="AP86">
        <v>0.26481297340513671</v>
      </c>
      <c r="AQ86">
        <v>8.3731760999999985</v>
      </c>
      <c r="AR86">
        <v>12.389239498641304</v>
      </c>
      <c r="AS86">
        <v>1.3904274718257508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647.91602031262801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8.9800152838644571</v>
      </c>
      <c r="L87">
        <v>371.23976174744126</v>
      </c>
      <c r="M87">
        <v>27.169754561878953</v>
      </c>
      <c r="N87">
        <v>34.882185751978902</v>
      </c>
      <c r="O87">
        <v>0</v>
      </c>
      <c r="P87">
        <v>37.090161994540495</v>
      </c>
      <c r="Q87">
        <v>3.2206029066666666</v>
      </c>
      <c r="R87">
        <v>12.518377093849546</v>
      </c>
      <c r="S87">
        <v>7.7978850059031881</v>
      </c>
      <c r="T87">
        <v>0</v>
      </c>
      <c r="U87">
        <v>24.739877377093098</v>
      </c>
      <c r="V87">
        <v>6.1214411909774444</v>
      </c>
      <c r="W87">
        <v>13.705014935989258</v>
      </c>
      <c r="X87">
        <v>43.317965402370206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4.8663265197194088</v>
      </c>
      <c r="AF87">
        <v>0</v>
      </c>
      <c r="AG87">
        <v>12.963261511200002</v>
      </c>
      <c r="AH87">
        <v>0</v>
      </c>
      <c r="AI87">
        <v>0</v>
      </c>
      <c r="AJ87">
        <v>0</v>
      </c>
      <c r="AK87">
        <v>16.113827678644601</v>
      </c>
      <c r="AL87">
        <v>0</v>
      </c>
      <c r="AM87">
        <v>0</v>
      </c>
      <c r="AN87">
        <v>0.791825</v>
      </c>
      <c r="AO87">
        <v>0</v>
      </c>
      <c r="AP87">
        <v>0.26481297340513671</v>
      </c>
      <c r="AQ87">
        <v>4.1865880499999992</v>
      </c>
      <c r="AR87">
        <v>12.389239498641304</v>
      </c>
      <c r="AS87">
        <v>1.3904274718257508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643.74935195598982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8.9600967660960027</v>
      </c>
      <c r="L88">
        <v>371.23976174744126</v>
      </c>
      <c r="M88">
        <v>27.169754561878953</v>
      </c>
      <c r="N88">
        <v>34.882185751978902</v>
      </c>
      <c r="O88">
        <v>0</v>
      </c>
      <c r="P88">
        <v>37.090161994540495</v>
      </c>
      <c r="Q88">
        <v>3.2206029066666666</v>
      </c>
      <c r="R88">
        <v>12.518377093849546</v>
      </c>
      <c r="S88">
        <v>7.7978850059031881</v>
      </c>
      <c r="T88">
        <v>0</v>
      </c>
      <c r="U88">
        <v>24.739877377093098</v>
      </c>
      <c r="V88">
        <v>6.1214411909774444</v>
      </c>
      <c r="W88">
        <v>13.705014935989258</v>
      </c>
      <c r="X88">
        <v>43.317965402370206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4.8663265197194088</v>
      </c>
      <c r="AF88">
        <v>0</v>
      </c>
      <c r="AG88">
        <v>12.963261511200002</v>
      </c>
      <c r="AH88">
        <v>0</v>
      </c>
      <c r="AI88">
        <v>0</v>
      </c>
      <c r="AJ88">
        <v>0</v>
      </c>
      <c r="AK88">
        <v>16.113827678644601</v>
      </c>
      <c r="AL88">
        <v>0</v>
      </c>
      <c r="AM88">
        <v>0</v>
      </c>
      <c r="AN88">
        <v>0.791825</v>
      </c>
      <c r="AO88">
        <v>0</v>
      </c>
      <c r="AP88">
        <v>0.4161349792874896</v>
      </c>
      <c r="AQ88">
        <v>4.1865880499999992</v>
      </c>
      <c r="AR88">
        <v>1.3041306027173911</v>
      </c>
      <c r="AS88">
        <v>1.3904274718257508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632.79564654817966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4.9200368900239866</v>
      </c>
      <c r="L89">
        <v>371.24626617445057</v>
      </c>
      <c r="M89">
        <v>27.169754561878953</v>
      </c>
      <c r="N89">
        <v>34.882185751978902</v>
      </c>
      <c r="O89">
        <v>0</v>
      </c>
      <c r="P89">
        <v>37.090161994540495</v>
      </c>
      <c r="Q89">
        <v>3.2199026741803283</v>
      </c>
      <c r="R89">
        <v>12.518377093849546</v>
      </c>
      <c r="S89">
        <v>7.8003783684210521</v>
      </c>
      <c r="T89">
        <v>0</v>
      </c>
      <c r="U89">
        <v>24.739877377093098</v>
      </c>
      <c r="V89">
        <v>6.1214411909774444</v>
      </c>
      <c r="W89">
        <v>13.705014935989258</v>
      </c>
      <c r="X89">
        <v>43.317965402370206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4.8663265197194088</v>
      </c>
      <c r="AF89">
        <v>0</v>
      </c>
      <c r="AG89">
        <v>12.963261511200002</v>
      </c>
      <c r="AH89">
        <v>0</v>
      </c>
      <c r="AI89">
        <v>0</v>
      </c>
      <c r="AJ89">
        <v>0</v>
      </c>
      <c r="AK89">
        <v>16.113827678644601</v>
      </c>
      <c r="AL89">
        <v>0</v>
      </c>
      <c r="AM89">
        <v>0</v>
      </c>
      <c r="AN89">
        <v>0.791825</v>
      </c>
      <c r="AO89">
        <v>0</v>
      </c>
      <c r="AP89">
        <v>0.4161349792874896</v>
      </c>
      <c r="AQ89">
        <v>4.1865880499999992</v>
      </c>
      <c r="AR89">
        <v>1.3041306027173911</v>
      </c>
      <c r="AS89">
        <v>1.3904274718257508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628.76388422914852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4.9200368900239866</v>
      </c>
      <c r="L90">
        <v>317.65890177809177</v>
      </c>
      <c r="M90">
        <v>27.169754561878953</v>
      </c>
      <c r="N90">
        <v>34.882185751978902</v>
      </c>
      <c r="O90">
        <v>0</v>
      </c>
      <c r="P90">
        <v>37.090161994540495</v>
      </c>
      <c r="Q90">
        <v>3.2199026741803283</v>
      </c>
      <c r="R90">
        <v>12.518377093849546</v>
      </c>
      <c r="S90">
        <v>7.8003783684210521</v>
      </c>
      <c r="T90">
        <v>0</v>
      </c>
      <c r="U90">
        <v>24.739877377093098</v>
      </c>
      <c r="V90">
        <v>6.1214411909774444</v>
      </c>
      <c r="W90">
        <v>13.705014935989258</v>
      </c>
      <c r="X90">
        <v>43.317965402370206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4.8663265197194088</v>
      </c>
      <c r="AF90">
        <v>0</v>
      </c>
      <c r="AG90">
        <v>12.963261511200002</v>
      </c>
      <c r="AH90">
        <v>0</v>
      </c>
      <c r="AI90">
        <v>0</v>
      </c>
      <c r="AJ90">
        <v>0</v>
      </c>
      <c r="AK90">
        <v>16.113827678644601</v>
      </c>
      <c r="AL90">
        <v>0</v>
      </c>
      <c r="AM90">
        <v>0</v>
      </c>
      <c r="AN90">
        <v>0.791825</v>
      </c>
      <c r="AO90">
        <v>0</v>
      </c>
      <c r="AP90">
        <v>0.4161349792874896</v>
      </c>
      <c r="AQ90">
        <v>4.1865880499999992</v>
      </c>
      <c r="AR90">
        <v>0.97809779864130431</v>
      </c>
      <c r="AS90">
        <v>1.3904274718257508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574.8504870287137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4.920027060375058</v>
      </c>
      <c r="L91">
        <v>269.99875110717454</v>
      </c>
      <c r="M91">
        <v>27.169754561878953</v>
      </c>
      <c r="N91">
        <v>34.882185751978902</v>
      </c>
      <c r="O91">
        <v>0</v>
      </c>
      <c r="P91">
        <v>37.090161994540495</v>
      </c>
      <c r="Q91">
        <v>3.2199026741803283</v>
      </c>
      <c r="R91">
        <v>12.520824172115113</v>
      </c>
      <c r="S91">
        <v>7.8003783684210521</v>
      </c>
      <c r="T91">
        <v>0</v>
      </c>
      <c r="U91">
        <v>24.739877377093098</v>
      </c>
      <c r="V91">
        <v>6.1214411909774444</v>
      </c>
      <c r="W91">
        <v>13.705014935989258</v>
      </c>
      <c r="X91">
        <v>43.317965402370206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4.8663265197194088</v>
      </c>
      <c r="AF91">
        <v>0</v>
      </c>
      <c r="AG91">
        <v>12.963261511200002</v>
      </c>
      <c r="AH91">
        <v>0</v>
      </c>
      <c r="AI91">
        <v>0</v>
      </c>
      <c r="AJ91">
        <v>0</v>
      </c>
      <c r="AK91">
        <v>16.113827678644601</v>
      </c>
      <c r="AL91">
        <v>0</v>
      </c>
      <c r="AM91">
        <v>0</v>
      </c>
      <c r="AN91">
        <v>0.791825</v>
      </c>
      <c r="AO91">
        <v>0</v>
      </c>
      <c r="AP91">
        <v>0.4161349792874896</v>
      </c>
      <c r="AQ91">
        <v>4.1865880499999992</v>
      </c>
      <c r="AR91">
        <v>0.97809779864130431</v>
      </c>
      <c r="AS91">
        <v>1.3904274718257508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527.19277360641297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4.9200297931555426</v>
      </c>
      <c r="L92">
        <v>205.03402828179176</v>
      </c>
      <c r="M92">
        <v>27.169754561878953</v>
      </c>
      <c r="N92">
        <v>34.882185751978902</v>
      </c>
      <c r="O92">
        <v>0</v>
      </c>
      <c r="P92">
        <v>37.090161994540495</v>
      </c>
      <c r="Q92">
        <v>3.2199026741803283</v>
      </c>
      <c r="R92">
        <v>12.520824172115113</v>
      </c>
      <c r="S92">
        <v>7.8003783684210521</v>
      </c>
      <c r="T92">
        <v>0</v>
      </c>
      <c r="U92">
        <v>24.739877377093098</v>
      </c>
      <c r="V92">
        <v>6.1214411909774444</v>
      </c>
      <c r="W92">
        <v>13.705014935989258</v>
      </c>
      <c r="X92">
        <v>43.317965402370206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4.8663265197194088</v>
      </c>
      <c r="AF92">
        <v>0</v>
      </c>
      <c r="AG92">
        <v>12.963261511200002</v>
      </c>
      <c r="AH92">
        <v>0</v>
      </c>
      <c r="AI92">
        <v>0</v>
      </c>
      <c r="AJ92">
        <v>0</v>
      </c>
      <c r="AK92">
        <v>16.113827678644601</v>
      </c>
      <c r="AL92">
        <v>0</v>
      </c>
      <c r="AM92">
        <v>0</v>
      </c>
      <c r="AN92">
        <v>0.791825</v>
      </c>
      <c r="AO92">
        <v>0</v>
      </c>
      <c r="AP92">
        <v>0.4161349792874896</v>
      </c>
      <c r="AQ92">
        <v>0</v>
      </c>
      <c r="AR92">
        <v>2.3474349008152173</v>
      </c>
      <c r="AS92">
        <v>1.3904274718257508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459.41080256598468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4.9200297931555426</v>
      </c>
      <c r="L93">
        <v>205.03402828179176</v>
      </c>
      <c r="M93">
        <v>27.169754561878953</v>
      </c>
      <c r="N93">
        <v>34.882185751978902</v>
      </c>
      <c r="O93">
        <v>0</v>
      </c>
      <c r="P93">
        <v>37.090161994540495</v>
      </c>
      <c r="Q93">
        <v>3.2199026741803283</v>
      </c>
      <c r="R93">
        <v>12.520824172115113</v>
      </c>
      <c r="S93">
        <v>7.8003783684210521</v>
      </c>
      <c r="T93">
        <v>0</v>
      </c>
      <c r="U93">
        <v>24.739877377093098</v>
      </c>
      <c r="V93">
        <v>6.1214411909774444</v>
      </c>
      <c r="W93">
        <v>13.705014935989258</v>
      </c>
      <c r="X93">
        <v>43.317965402370206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0.56831913203429474</v>
      </c>
      <c r="AF93">
        <v>0</v>
      </c>
      <c r="AG93">
        <v>12.963261511200002</v>
      </c>
      <c r="AH93">
        <v>0</v>
      </c>
      <c r="AI93">
        <v>0</v>
      </c>
      <c r="AJ93">
        <v>0</v>
      </c>
      <c r="AK93">
        <v>16.113827678644601</v>
      </c>
      <c r="AL93">
        <v>0</v>
      </c>
      <c r="AM93">
        <v>0</v>
      </c>
      <c r="AN93">
        <v>0.791825</v>
      </c>
      <c r="AO93">
        <v>0</v>
      </c>
      <c r="AP93">
        <v>0.4161349792874896</v>
      </c>
      <c r="AQ93">
        <v>0</v>
      </c>
      <c r="AR93">
        <v>2.3474349008152173</v>
      </c>
      <c r="AS93">
        <v>1.3904274718257508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455.11279517829956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4.9200297931555426</v>
      </c>
      <c r="L94">
        <v>205.03402828179176</v>
      </c>
      <c r="M94">
        <v>27.169754561878953</v>
      </c>
      <c r="N94">
        <v>34.882185751978902</v>
      </c>
      <c r="O94">
        <v>0</v>
      </c>
      <c r="P94">
        <v>37.090161994540495</v>
      </c>
      <c r="Q94">
        <v>1.7697601660649818</v>
      </c>
      <c r="R94">
        <v>12.520824172115113</v>
      </c>
      <c r="S94">
        <v>4.3298018588417788</v>
      </c>
      <c r="T94">
        <v>0</v>
      </c>
      <c r="U94">
        <v>24.739877377093098</v>
      </c>
      <c r="V94">
        <v>6.1214411909774444</v>
      </c>
      <c r="W94">
        <v>13.705014935989258</v>
      </c>
      <c r="X94">
        <v>43.317965402370206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0.56831913203429474</v>
      </c>
      <c r="AF94">
        <v>0</v>
      </c>
      <c r="AG94">
        <v>12.963261511200002</v>
      </c>
      <c r="AH94">
        <v>0</v>
      </c>
      <c r="AI94">
        <v>0</v>
      </c>
      <c r="AJ94">
        <v>0</v>
      </c>
      <c r="AK94">
        <v>16.113827678644601</v>
      </c>
      <c r="AL94">
        <v>0</v>
      </c>
      <c r="AM94">
        <v>0</v>
      </c>
      <c r="AN94">
        <v>0.791825</v>
      </c>
      <c r="AO94">
        <v>0</v>
      </c>
      <c r="AP94">
        <v>0.4161349792874896</v>
      </c>
      <c r="AQ94">
        <v>0</v>
      </c>
      <c r="AR94">
        <v>2.3474349008152173</v>
      </c>
      <c r="AS94">
        <v>1.3904274718257508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450.19207616060498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4.9200331398963728</v>
      </c>
      <c r="L95">
        <v>205.03402828179176</v>
      </c>
      <c r="M95">
        <v>27.169754561878953</v>
      </c>
      <c r="N95">
        <v>34.882185751978902</v>
      </c>
      <c r="O95">
        <v>0</v>
      </c>
      <c r="P95">
        <v>37.090161994540495</v>
      </c>
      <c r="Q95">
        <v>1.7697601660649818</v>
      </c>
      <c r="R95">
        <v>6.8819882052958476</v>
      </c>
      <c r="S95">
        <v>4.3298018588417788</v>
      </c>
      <c r="T95">
        <v>0</v>
      </c>
      <c r="U95">
        <v>24.739877377093098</v>
      </c>
      <c r="V95">
        <v>6.1214411909774444</v>
      </c>
      <c r="W95">
        <v>13.705014935989258</v>
      </c>
      <c r="X95">
        <v>43.317965402370206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0.56831913203429474</v>
      </c>
      <c r="AF95">
        <v>2.6206783772819473</v>
      </c>
      <c r="AG95">
        <v>12.963261511200002</v>
      </c>
      <c r="AH95">
        <v>0</v>
      </c>
      <c r="AI95">
        <v>0</v>
      </c>
      <c r="AJ95">
        <v>0</v>
      </c>
      <c r="AK95">
        <v>16.113827678644601</v>
      </c>
      <c r="AL95">
        <v>0</v>
      </c>
      <c r="AM95">
        <v>0</v>
      </c>
      <c r="AN95">
        <v>0.791825</v>
      </c>
      <c r="AO95">
        <v>0</v>
      </c>
      <c r="AP95">
        <v>0.4161349792874896</v>
      </c>
      <c r="AQ95">
        <v>0</v>
      </c>
      <c r="AR95">
        <v>0.97809779864130431</v>
      </c>
      <c r="AS95">
        <v>1.3904274718257508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445.80458481563454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4.9200522537374622</v>
      </c>
      <c r="L96">
        <v>205.03699497392128</v>
      </c>
      <c r="M96">
        <v>27.169754561878953</v>
      </c>
      <c r="N96">
        <v>34.882185751978902</v>
      </c>
      <c r="O96">
        <v>0</v>
      </c>
      <c r="P96">
        <v>37.090161994540495</v>
      </c>
      <c r="Q96">
        <v>1.7711254832826746</v>
      </c>
      <c r="R96">
        <v>7.0393201461024493</v>
      </c>
      <c r="S96">
        <v>4.3390537682403432</v>
      </c>
      <c r="T96">
        <v>0</v>
      </c>
      <c r="U96">
        <v>24.739877377093098</v>
      </c>
      <c r="V96">
        <v>6.1213808249999992</v>
      </c>
      <c r="W96">
        <v>13.705014935989258</v>
      </c>
      <c r="X96">
        <v>43.317965402370206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0.56831913203429474</v>
      </c>
      <c r="AF96">
        <v>2.6206783772819473</v>
      </c>
      <c r="AG96">
        <v>12.963261511200002</v>
      </c>
      <c r="AH96">
        <v>0</v>
      </c>
      <c r="AI96">
        <v>0</v>
      </c>
      <c r="AJ96">
        <v>0</v>
      </c>
      <c r="AK96">
        <v>16.113827678644601</v>
      </c>
      <c r="AL96">
        <v>0</v>
      </c>
      <c r="AM96">
        <v>0</v>
      </c>
      <c r="AN96">
        <v>0.791825</v>
      </c>
      <c r="AO96">
        <v>0</v>
      </c>
      <c r="AP96">
        <v>0.4161349792874896</v>
      </c>
      <c r="AQ96">
        <v>0</v>
      </c>
      <c r="AR96">
        <v>0.97809779864130431</v>
      </c>
      <c r="AS96">
        <v>1.3904274718257508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445.97545942305055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4.9200522537374622</v>
      </c>
      <c r="L97">
        <v>205.03699497392128</v>
      </c>
      <c r="M97">
        <v>27.169754561878953</v>
      </c>
      <c r="N97">
        <v>34.882185751978902</v>
      </c>
      <c r="O97">
        <v>0</v>
      </c>
      <c r="P97">
        <v>37.090161994540495</v>
      </c>
      <c r="Q97">
        <v>1.7711254832826746</v>
      </c>
      <c r="R97">
        <v>7.0393201461024493</v>
      </c>
      <c r="S97">
        <v>4.3390537682403432</v>
      </c>
      <c r="T97">
        <v>0</v>
      </c>
      <c r="U97">
        <v>24.739877377093098</v>
      </c>
      <c r="V97">
        <v>6.1213808249999992</v>
      </c>
      <c r="W97">
        <v>13.705014935989258</v>
      </c>
      <c r="X97">
        <v>43.317965402370206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0.56831913203429474</v>
      </c>
      <c r="AF97">
        <v>2.6206783772819473</v>
      </c>
      <c r="AG97">
        <v>12.963261511200002</v>
      </c>
      <c r="AH97">
        <v>0</v>
      </c>
      <c r="AI97">
        <v>0</v>
      </c>
      <c r="AJ97">
        <v>0</v>
      </c>
      <c r="AK97">
        <v>16.113827678644601</v>
      </c>
      <c r="AL97">
        <v>0</v>
      </c>
      <c r="AM97">
        <v>0</v>
      </c>
      <c r="AN97">
        <v>0.791825</v>
      </c>
      <c r="AO97">
        <v>0</v>
      </c>
      <c r="AP97">
        <v>0.4161349792874896</v>
      </c>
      <c r="AQ97">
        <v>0</v>
      </c>
      <c r="AR97">
        <v>0.97809779864130431</v>
      </c>
      <c r="AS97">
        <v>1.3904274718257508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445.97545942305055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4.9200522537374622</v>
      </c>
      <c r="L98">
        <v>205.03699497392128</v>
      </c>
      <c r="M98">
        <v>27.169754561878953</v>
      </c>
      <c r="N98">
        <v>34.882185751978902</v>
      </c>
      <c r="O98">
        <v>0</v>
      </c>
      <c r="P98">
        <v>37.090161994540495</v>
      </c>
      <c r="Q98">
        <v>1.7711254832826746</v>
      </c>
      <c r="R98">
        <v>7.0393201461024493</v>
      </c>
      <c r="S98">
        <v>4.3390537682403432</v>
      </c>
      <c r="T98">
        <v>0</v>
      </c>
      <c r="U98">
        <v>24.739877377093098</v>
      </c>
      <c r="V98">
        <v>6.1213808249999992</v>
      </c>
      <c r="W98">
        <v>13.705014935989258</v>
      </c>
      <c r="X98">
        <v>43.317965402370206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0.56831913203429474</v>
      </c>
      <c r="AF98">
        <v>2.6206783772819473</v>
      </c>
      <c r="AG98">
        <v>12.963261511200002</v>
      </c>
      <c r="AH98">
        <v>0</v>
      </c>
      <c r="AI98">
        <v>0</v>
      </c>
      <c r="AJ98">
        <v>0</v>
      </c>
      <c r="AK98">
        <v>16.113827678644601</v>
      </c>
      <c r="AL98">
        <v>0</v>
      </c>
      <c r="AM98">
        <v>0</v>
      </c>
      <c r="AN98">
        <v>0.791825</v>
      </c>
      <c r="AO98">
        <v>0</v>
      </c>
      <c r="AP98">
        <v>0.4161349792874896</v>
      </c>
      <c r="AQ98">
        <v>0</v>
      </c>
      <c r="AR98">
        <v>0.97809779864130431</v>
      </c>
      <c r="AS98">
        <v>1.3904274718257508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445.97545942305055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0.16347609995009241</v>
      </c>
      <c r="L99">
        <f t="shared" si="2"/>
        <v>7.1093871262787038</v>
      </c>
      <c r="M99">
        <f t="shared" si="2"/>
        <v>0.65207174831905035</v>
      </c>
      <c r="N99">
        <f t="shared" si="2"/>
        <v>0.83718481722796234</v>
      </c>
      <c r="O99">
        <f t="shared" si="2"/>
        <v>0</v>
      </c>
      <c r="P99">
        <f t="shared" si="2"/>
        <v>0.89016243770911141</v>
      </c>
      <c r="Q99">
        <f t="shared" si="2"/>
        <v>6.6169569253876501E-2</v>
      </c>
      <c r="R99">
        <f t="shared" si="2"/>
        <v>0.25821648501200273</v>
      </c>
      <c r="S99">
        <f t="shared" si="2"/>
        <v>0.15999844743000866</v>
      </c>
      <c r="T99">
        <f t="shared" si="2"/>
        <v>0</v>
      </c>
      <c r="U99">
        <f t="shared" si="2"/>
        <v>0.59375705705023474</v>
      </c>
      <c r="V99">
        <f t="shared" si="2"/>
        <v>0.13108772216915049</v>
      </c>
      <c r="W99">
        <f t="shared" si="2"/>
        <v>0.29492789961309995</v>
      </c>
      <c r="X99">
        <f t="shared" si="2"/>
        <v>0.91986306945468277</v>
      </c>
      <c r="Y99">
        <f t="shared" si="2"/>
        <v>0</v>
      </c>
      <c r="Z99">
        <f t="shared" si="2"/>
        <v>1.6058369812500001E-2</v>
      </c>
      <c r="AA99">
        <f t="shared" si="2"/>
        <v>3.1698602925949372E-2</v>
      </c>
      <c r="AB99">
        <f t="shared" si="2"/>
        <v>3.4527788437734422E-2</v>
      </c>
      <c r="AC99">
        <f t="shared" si="2"/>
        <v>0</v>
      </c>
      <c r="AD99">
        <f t="shared" si="2"/>
        <v>2.5359215699999996E-2</v>
      </c>
      <c r="AE99">
        <f t="shared" si="2"/>
        <v>7.8740225533281416E-2</v>
      </c>
      <c r="AF99">
        <f t="shared" si="2"/>
        <v>8.4152896843306152E-2</v>
      </c>
      <c r="AG99">
        <f t="shared" si="2"/>
        <v>0.31111827626880034</v>
      </c>
      <c r="AH99">
        <f t="shared" si="2"/>
        <v>0.15941406774309924</v>
      </c>
      <c r="AI99">
        <f t="shared" si="2"/>
        <v>0</v>
      </c>
      <c r="AJ99">
        <f t="shared" si="2"/>
        <v>0</v>
      </c>
      <c r="AK99">
        <f t="shared" si="2"/>
        <v>0.38673186428747064</v>
      </c>
      <c r="AL99">
        <f t="shared" si="2"/>
        <v>0</v>
      </c>
      <c r="AM99">
        <f t="shared" si="2"/>
        <v>1.4173224200112531E-2</v>
      </c>
      <c r="AN99">
        <f t="shared" si="2"/>
        <v>1.6720402000000016E-2</v>
      </c>
      <c r="AO99">
        <f t="shared" si="2"/>
        <v>0</v>
      </c>
      <c r="AP99">
        <f t="shared" si="2"/>
        <v>4.8044657101284161E-3</v>
      </c>
      <c r="AQ99">
        <f t="shared" si="2"/>
        <v>0.14234399369999989</v>
      </c>
      <c r="AR99">
        <f t="shared" si="2"/>
        <v>5.6754128363315212E-2</v>
      </c>
      <c r="AS99">
        <f t="shared" si="2"/>
        <v>4.9985868962031568E-2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13.488885869955698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19.252016999999999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19.252016999999999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18.918415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18.918415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17.274405999999999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17.274405999999999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13.522287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13.522287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13.871218000000001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13.871218000000001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13.900263000000001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13.900263000000001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12.860023999999999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12.860023999999999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12.735377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12.735377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12.519363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12.519363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12.226603000000001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12.226603000000001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12.12616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12.12616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13.369202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13.369202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16.791447999999999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16.791447999999999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15.388059999999999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15.388059999999999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14.979428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14.979428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16.764925999999999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16.764925999999999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17.758976000000001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17.758976000000001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19.023195000000001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19.023195000000001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19.252016999999999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19.252016999999999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19.252016999999999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19.252016999999999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19.252016999999999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19.252016999999999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19.252016999999999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19.252016999999999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19.252016999999999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19.252016999999999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19.252016999999999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19.252016999999999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19.252016999999999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19.252016999999999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19.252016999999999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19.252016999999999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19.252016999999999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19.252016999999999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19.252016999999999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19.252016999999999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19.252016999999999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19.252016999999999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19.252016999999999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19.252016999999999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19.252016999999999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19.252016999999999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19.252016999999999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19.252016999999999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19.252016999999999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19.252016999999999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19.252016999999999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19.252016999999999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19.14996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19.14996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19.252016999999999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19.252016999999999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19.252016999999999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19.252016999999999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19.252016999999999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19.252016999999999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19.252016999999999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19.252016999999999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19.252016999999999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19.252016999999999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19.07967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19.07967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19.139672999999998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19.139672999999998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17.935257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17.935257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19.138019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19.138019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17.483058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17.483058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18.733663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18.733663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18.802743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18.802743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17.523296999999999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17.523296999999999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19.252016999999999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19.252016999999999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19.252016999999999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19.252016999999999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19.252016999999999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19.252016999999999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19.252016999999999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19.252016999999999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19.252016999999999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19.252016999999999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19.252016999999999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19.252016999999999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19.252016999999999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19.252016999999999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19.252016999999999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19.252016999999999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19.252016999999999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19.252016999999999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19.252016999999999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19.252016999999999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19.252016999999999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19.252016999999999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19.252016999999999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19.252016999999999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19.252016999999999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19.252016999999999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19.252016999999999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19.252016999999999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19.252016999999999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19.252016999999999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19.252016999999999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19.252016999999999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19.252016999999999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19.252016999999999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19.252016999999999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19.252016999999999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19.252016999999999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19.252016999999999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19.252016999999999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19.252016999999999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19.252016999999999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19.252016999999999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19.252016999999999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19.252016999999999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19.252016999999999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19.252016999999999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19.252016999999999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19.252016999999999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19.252016999999999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19.252016999999999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19.252016999999999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19.252016999999999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19.252016999999999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19.252016999999999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19.252016999999999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19.252016999999999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19.252016999999999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19.252016999999999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19.252016999999999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19.252016999999999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19.252016999999999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19.252016999999999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19.252016999999999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19.252016999999999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19.252016999999999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19.252016999999999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19.252016999999999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19.252016999999999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19.252016999999999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19.252016999999999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19.252016999999999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19.252016999999999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19.252016999999999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19.252016999999999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19.252016999999999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19.252016999999999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19.252016999999999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19.252016999999999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19.252016999999999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19.252016999999999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19.252016999999999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19.252016999999999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19.252016999999999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19.252016999999999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19.252016999999999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19.252016999999999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19.252016999999999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19.252016999999999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19.252016999999999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19.252016999999999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19.252016999999999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19.252016999999999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19.252016999999999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19.252016999999999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19.252016999999999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19.252016999999999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0.44216397025000032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0.44216397025000032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45334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269.52999999999997</v>
      </c>
      <c r="L3" s="200">
        <v>3.85</v>
      </c>
      <c r="M3" s="200">
        <v>61.39</v>
      </c>
      <c r="N3" s="200">
        <v>49.94</v>
      </c>
      <c r="O3" s="200">
        <v>35.270000000000003</v>
      </c>
      <c r="P3" s="200">
        <v>23.89</v>
      </c>
      <c r="Q3" s="200">
        <v>2.89</v>
      </c>
      <c r="R3" s="200">
        <v>9.6999999999999993</v>
      </c>
      <c r="S3" s="200">
        <v>5.78</v>
      </c>
      <c r="T3" s="200">
        <v>0</v>
      </c>
      <c r="U3" s="200">
        <v>59.79</v>
      </c>
      <c r="V3" s="200">
        <v>4.8099999999999996</v>
      </c>
      <c r="W3" s="200">
        <v>10.61</v>
      </c>
      <c r="X3" s="200">
        <v>35</v>
      </c>
      <c r="Y3" s="200">
        <v>0</v>
      </c>
      <c r="Z3">
        <v>0</v>
      </c>
      <c r="AA3" s="200">
        <v>15.73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134.61000000000001</v>
      </c>
      <c r="AJ3" s="200">
        <v>0</v>
      </c>
      <c r="AK3" s="200">
        <v>0</v>
      </c>
      <c r="AL3" s="200">
        <v>0</v>
      </c>
      <c r="AM3" s="200">
        <v>140</v>
      </c>
      <c r="AN3" s="200">
        <v>0</v>
      </c>
      <c r="AO3">
        <v>0</v>
      </c>
      <c r="AP3" s="200">
        <v>57.76</v>
      </c>
      <c r="AQ3" s="200">
        <v>19.25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269.52999999999997</v>
      </c>
      <c r="L4" s="200">
        <v>3.85</v>
      </c>
      <c r="M4" s="200">
        <v>61.39</v>
      </c>
      <c r="N4" s="200">
        <v>49.94</v>
      </c>
      <c r="O4" s="200">
        <v>35.270000000000003</v>
      </c>
      <c r="P4" s="200">
        <v>23.89</v>
      </c>
      <c r="Q4" s="200">
        <v>2.89</v>
      </c>
      <c r="R4" s="200">
        <v>9.6999999999999993</v>
      </c>
      <c r="S4" s="200">
        <v>5.78</v>
      </c>
      <c r="T4" s="200">
        <v>0</v>
      </c>
      <c r="U4" s="200">
        <v>59.79</v>
      </c>
      <c r="V4" s="200">
        <v>4.8099999999999996</v>
      </c>
      <c r="W4" s="200">
        <v>10.61</v>
      </c>
      <c r="X4" s="200">
        <v>35</v>
      </c>
      <c r="Y4" s="200">
        <v>0</v>
      </c>
      <c r="Z4">
        <v>0</v>
      </c>
      <c r="AA4" s="200">
        <v>15.73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134.61000000000001</v>
      </c>
      <c r="AJ4" s="200">
        <v>0</v>
      </c>
      <c r="AK4" s="200">
        <v>0</v>
      </c>
      <c r="AL4" s="200">
        <v>0</v>
      </c>
      <c r="AM4" s="200">
        <v>140</v>
      </c>
      <c r="AN4" s="200">
        <v>0</v>
      </c>
      <c r="AO4">
        <v>0</v>
      </c>
      <c r="AP4" s="200">
        <v>57.76</v>
      </c>
      <c r="AQ4" s="200">
        <v>19.25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269.52999999999997</v>
      </c>
      <c r="L5" s="200">
        <v>3.85</v>
      </c>
      <c r="M5" s="200">
        <v>32.729999999999997</v>
      </c>
      <c r="N5" s="200">
        <v>26.95</v>
      </c>
      <c r="O5" s="200">
        <v>19.25</v>
      </c>
      <c r="P5" s="200">
        <v>13</v>
      </c>
      <c r="Q5" s="200">
        <v>2.89</v>
      </c>
      <c r="R5" s="200">
        <v>9.6999999999999993</v>
      </c>
      <c r="S5" s="200">
        <v>5.78</v>
      </c>
      <c r="T5" s="200">
        <v>0</v>
      </c>
      <c r="U5" s="200">
        <v>59.79</v>
      </c>
      <c r="V5" s="200">
        <v>4.8099999999999996</v>
      </c>
      <c r="W5" s="200">
        <v>10.61</v>
      </c>
      <c r="X5" s="200">
        <v>35</v>
      </c>
      <c r="Y5" s="200">
        <v>0</v>
      </c>
      <c r="Z5">
        <v>0</v>
      </c>
      <c r="AA5" s="200">
        <v>15.23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134.61000000000001</v>
      </c>
      <c r="AJ5" s="200">
        <v>0</v>
      </c>
      <c r="AK5" s="200">
        <v>0</v>
      </c>
      <c r="AL5" s="200">
        <v>0</v>
      </c>
      <c r="AM5" s="200">
        <v>140</v>
      </c>
      <c r="AN5" s="200">
        <v>0</v>
      </c>
      <c r="AO5">
        <v>0</v>
      </c>
      <c r="AP5" s="200">
        <v>57.76</v>
      </c>
      <c r="AQ5" s="200">
        <v>19.25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269.52999999999997</v>
      </c>
      <c r="L6" s="200">
        <v>3.85</v>
      </c>
      <c r="M6" s="200">
        <v>32.729999999999997</v>
      </c>
      <c r="N6" s="200">
        <v>26.95</v>
      </c>
      <c r="O6" s="200">
        <v>19.25</v>
      </c>
      <c r="P6" s="200">
        <v>13</v>
      </c>
      <c r="Q6" s="200">
        <v>2.89</v>
      </c>
      <c r="R6" s="200">
        <v>9.6999999999999993</v>
      </c>
      <c r="S6" s="200">
        <v>5.78</v>
      </c>
      <c r="T6" s="200">
        <v>0</v>
      </c>
      <c r="U6" s="200">
        <v>59.79</v>
      </c>
      <c r="V6" s="200">
        <v>4.8099999999999996</v>
      </c>
      <c r="W6" s="200">
        <v>10.61</v>
      </c>
      <c r="X6" s="200">
        <v>35</v>
      </c>
      <c r="Y6" s="200">
        <v>0</v>
      </c>
      <c r="Z6">
        <v>0</v>
      </c>
      <c r="AA6" s="200">
        <v>15.23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134.61000000000001</v>
      </c>
      <c r="AJ6" s="200">
        <v>0</v>
      </c>
      <c r="AK6" s="200">
        <v>0</v>
      </c>
      <c r="AL6" s="200">
        <v>0</v>
      </c>
      <c r="AM6" s="200">
        <v>140</v>
      </c>
      <c r="AN6" s="200">
        <v>0</v>
      </c>
      <c r="AO6">
        <v>0</v>
      </c>
      <c r="AP6" s="200">
        <v>57.76</v>
      </c>
      <c r="AQ6" s="200">
        <v>19.25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269.52999999999997</v>
      </c>
      <c r="L7" s="200">
        <v>3.85</v>
      </c>
      <c r="M7" s="200">
        <v>32.729999999999997</v>
      </c>
      <c r="N7" s="200">
        <v>26.95</v>
      </c>
      <c r="O7" s="200">
        <v>19.25</v>
      </c>
      <c r="P7" s="200">
        <v>13</v>
      </c>
      <c r="Q7" s="200">
        <v>2.89</v>
      </c>
      <c r="R7" s="200">
        <v>9.6999999999999993</v>
      </c>
      <c r="S7" s="200">
        <v>5.78</v>
      </c>
      <c r="T7" s="200">
        <v>0</v>
      </c>
      <c r="U7" s="200">
        <v>59.79</v>
      </c>
      <c r="V7" s="200">
        <v>4.8099999999999996</v>
      </c>
      <c r="W7" s="200">
        <v>10.61</v>
      </c>
      <c r="X7" s="200">
        <v>35</v>
      </c>
      <c r="Y7" s="200">
        <v>0</v>
      </c>
      <c r="Z7">
        <v>0</v>
      </c>
      <c r="AA7" s="200">
        <v>15.23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134.61000000000001</v>
      </c>
      <c r="AJ7" s="200">
        <v>0</v>
      </c>
      <c r="AK7" s="200">
        <v>0</v>
      </c>
      <c r="AL7" s="200">
        <v>0</v>
      </c>
      <c r="AM7" s="200">
        <v>140</v>
      </c>
      <c r="AN7" s="200">
        <v>0</v>
      </c>
      <c r="AO7">
        <v>0</v>
      </c>
      <c r="AP7" s="200">
        <v>57.76</v>
      </c>
      <c r="AQ7" s="200">
        <v>19.25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269.52999999999997</v>
      </c>
      <c r="L8" s="200">
        <v>3.85</v>
      </c>
      <c r="M8" s="200">
        <v>32.729999999999997</v>
      </c>
      <c r="N8" s="200">
        <v>26.95</v>
      </c>
      <c r="O8" s="200">
        <v>19.25</v>
      </c>
      <c r="P8" s="200">
        <v>13</v>
      </c>
      <c r="Q8" s="200">
        <v>2.89</v>
      </c>
      <c r="R8" s="200">
        <v>9.6999999999999993</v>
      </c>
      <c r="S8" s="200">
        <v>5.78</v>
      </c>
      <c r="T8" s="200">
        <v>0</v>
      </c>
      <c r="U8" s="200">
        <v>59.79</v>
      </c>
      <c r="V8" s="200">
        <v>4.8099999999999996</v>
      </c>
      <c r="W8" s="200">
        <v>10.61</v>
      </c>
      <c r="X8" s="200">
        <v>35</v>
      </c>
      <c r="Y8" s="200">
        <v>0</v>
      </c>
      <c r="Z8">
        <v>0</v>
      </c>
      <c r="AA8" s="200">
        <v>15.23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134.61000000000001</v>
      </c>
      <c r="AJ8" s="200">
        <v>0</v>
      </c>
      <c r="AK8" s="200">
        <v>0</v>
      </c>
      <c r="AL8" s="200">
        <v>0</v>
      </c>
      <c r="AM8" s="200">
        <v>140</v>
      </c>
      <c r="AN8" s="200">
        <v>0</v>
      </c>
      <c r="AO8">
        <v>0</v>
      </c>
      <c r="AP8" s="200">
        <v>57.76</v>
      </c>
      <c r="AQ8" s="200">
        <v>19.25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269.52999999999997</v>
      </c>
      <c r="L9" s="200">
        <v>3.85</v>
      </c>
      <c r="M9" s="200">
        <v>32.729999999999997</v>
      </c>
      <c r="N9" s="200">
        <v>26.95</v>
      </c>
      <c r="O9" s="200">
        <v>19.25</v>
      </c>
      <c r="P9" s="200">
        <v>13</v>
      </c>
      <c r="Q9" s="200">
        <v>2.89</v>
      </c>
      <c r="R9" s="200">
        <v>9.6999999999999993</v>
      </c>
      <c r="S9" s="200">
        <v>5.78</v>
      </c>
      <c r="T9" s="200">
        <v>0</v>
      </c>
      <c r="U9" s="200">
        <v>59.79</v>
      </c>
      <c r="V9" s="200">
        <v>4.8099999999999996</v>
      </c>
      <c r="W9" s="200">
        <v>10.61</v>
      </c>
      <c r="X9" s="200">
        <v>35</v>
      </c>
      <c r="Y9" s="200">
        <v>0</v>
      </c>
      <c r="Z9">
        <v>0</v>
      </c>
      <c r="AA9" s="200">
        <v>15.23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134.61000000000001</v>
      </c>
      <c r="AJ9" s="200">
        <v>0</v>
      </c>
      <c r="AK9" s="200">
        <v>0</v>
      </c>
      <c r="AL9" s="200">
        <v>0</v>
      </c>
      <c r="AM9" s="200">
        <v>140</v>
      </c>
      <c r="AN9" s="200">
        <v>0</v>
      </c>
      <c r="AO9">
        <v>0</v>
      </c>
      <c r="AP9" s="200">
        <v>57.76</v>
      </c>
      <c r="AQ9" s="200">
        <v>19.25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269.52999999999997</v>
      </c>
      <c r="L10" s="200">
        <v>3.85</v>
      </c>
      <c r="M10" s="200">
        <v>32.729999999999997</v>
      </c>
      <c r="N10" s="200">
        <v>26.95</v>
      </c>
      <c r="O10" s="200">
        <v>19.25</v>
      </c>
      <c r="P10" s="200">
        <v>13</v>
      </c>
      <c r="Q10" s="200">
        <v>2.89</v>
      </c>
      <c r="R10" s="200">
        <v>9.6999999999999993</v>
      </c>
      <c r="S10" s="200">
        <v>5.78</v>
      </c>
      <c r="T10" s="200">
        <v>0</v>
      </c>
      <c r="U10" s="200">
        <v>59.79</v>
      </c>
      <c r="V10" s="200">
        <v>4.8099999999999996</v>
      </c>
      <c r="W10" s="200">
        <v>10.61</v>
      </c>
      <c r="X10" s="200">
        <v>35</v>
      </c>
      <c r="Y10" s="200">
        <v>0</v>
      </c>
      <c r="Z10">
        <v>0</v>
      </c>
      <c r="AA10" s="200">
        <v>15.23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134.61000000000001</v>
      </c>
      <c r="AJ10" s="200">
        <v>0</v>
      </c>
      <c r="AK10" s="200">
        <v>0</v>
      </c>
      <c r="AL10" s="200">
        <v>0</v>
      </c>
      <c r="AM10" s="200">
        <v>140</v>
      </c>
      <c r="AN10" s="200">
        <v>0</v>
      </c>
      <c r="AO10">
        <v>0</v>
      </c>
      <c r="AP10" s="200">
        <v>57.76</v>
      </c>
      <c r="AQ10" s="200">
        <v>19.25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269.52999999999997</v>
      </c>
      <c r="L11" s="200">
        <v>3.85</v>
      </c>
      <c r="M11" s="200">
        <v>32.729999999999997</v>
      </c>
      <c r="N11" s="200">
        <v>26.95</v>
      </c>
      <c r="O11" s="200">
        <v>19.25</v>
      </c>
      <c r="P11" s="200">
        <v>13</v>
      </c>
      <c r="Q11" s="200">
        <v>2.89</v>
      </c>
      <c r="R11" s="200">
        <v>9.6999999999999993</v>
      </c>
      <c r="S11" s="200">
        <v>5.78</v>
      </c>
      <c r="T11" s="200">
        <v>0</v>
      </c>
      <c r="U11" s="200">
        <v>59.79</v>
      </c>
      <c r="V11" s="200">
        <v>4.8099999999999996</v>
      </c>
      <c r="W11" s="200">
        <v>10.61</v>
      </c>
      <c r="X11" s="200">
        <v>35</v>
      </c>
      <c r="Y11" s="200">
        <v>0</v>
      </c>
      <c r="Z11">
        <v>0</v>
      </c>
      <c r="AA11" s="200">
        <v>15.23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134.61000000000001</v>
      </c>
      <c r="AJ11" s="200">
        <v>0</v>
      </c>
      <c r="AK11" s="200">
        <v>0</v>
      </c>
      <c r="AL11" s="200">
        <v>0</v>
      </c>
      <c r="AM11" s="200">
        <v>140</v>
      </c>
      <c r="AN11" s="200">
        <v>0</v>
      </c>
      <c r="AO11">
        <v>0</v>
      </c>
      <c r="AP11" s="200">
        <v>56.89</v>
      </c>
      <c r="AQ11" s="200">
        <v>19.25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269.52999999999997</v>
      </c>
      <c r="L12" s="200">
        <v>3.85</v>
      </c>
      <c r="M12" s="200">
        <v>32.729999999999997</v>
      </c>
      <c r="N12" s="200">
        <v>26.95</v>
      </c>
      <c r="O12" s="200">
        <v>19.25</v>
      </c>
      <c r="P12" s="200">
        <v>13</v>
      </c>
      <c r="Q12" s="200">
        <v>2.89</v>
      </c>
      <c r="R12" s="200">
        <v>9.6999999999999993</v>
      </c>
      <c r="S12" s="200">
        <v>5.78</v>
      </c>
      <c r="T12" s="200">
        <v>0</v>
      </c>
      <c r="U12" s="200">
        <v>59.79</v>
      </c>
      <c r="V12" s="200">
        <v>4.8099999999999996</v>
      </c>
      <c r="W12" s="200">
        <v>10.61</v>
      </c>
      <c r="X12" s="200">
        <v>35</v>
      </c>
      <c r="Y12" s="200">
        <v>0</v>
      </c>
      <c r="Z12">
        <v>0</v>
      </c>
      <c r="AA12" s="200">
        <v>15.23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134.61000000000001</v>
      </c>
      <c r="AJ12" s="200">
        <v>0</v>
      </c>
      <c r="AK12" s="200">
        <v>0</v>
      </c>
      <c r="AL12" s="200">
        <v>0</v>
      </c>
      <c r="AM12" s="200">
        <v>140</v>
      </c>
      <c r="AN12" s="200">
        <v>0</v>
      </c>
      <c r="AO12">
        <v>0</v>
      </c>
      <c r="AP12" s="200">
        <v>56.89</v>
      </c>
      <c r="AQ12" s="200">
        <v>19.25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269.52999999999997</v>
      </c>
      <c r="L13" s="200">
        <v>3.85</v>
      </c>
      <c r="M13" s="200">
        <v>32.729999999999997</v>
      </c>
      <c r="N13" s="200">
        <v>26.95</v>
      </c>
      <c r="O13" s="200">
        <v>19.25</v>
      </c>
      <c r="P13" s="200">
        <v>13</v>
      </c>
      <c r="Q13" s="200">
        <v>2.89</v>
      </c>
      <c r="R13" s="200">
        <v>9.6999999999999993</v>
      </c>
      <c r="S13" s="200">
        <v>5.78</v>
      </c>
      <c r="T13" s="200">
        <v>0</v>
      </c>
      <c r="U13" s="200">
        <v>59.79</v>
      </c>
      <c r="V13" s="200">
        <v>4.8099999999999996</v>
      </c>
      <c r="W13" s="200">
        <v>10.61</v>
      </c>
      <c r="X13" s="200">
        <v>35</v>
      </c>
      <c r="Y13" s="200">
        <v>0</v>
      </c>
      <c r="Z13">
        <v>0</v>
      </c>
      <c r="AA13" s="200">
        <v>15.23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134.61000000000001</v>
      </c>
      <c r="AJ13" s="200">
        <v>0</v>
      </c>
      <c r="AK13" s="200">
        <v>0</v>
      </c>
      <c r="AL13" s="200">
        <v>0</v>
      </c>
      <c r="AM13" s="200">
        <v>140</v>
      </c>
      <c r="AN13" s="200">
        <v>0</v>
      </c>
      <c r="AO13">
        <v>0</v>
      </c>
      <c r="AP13" s="200">
        <v>31.93</v>
      </c>
      <c r="AQ13" s="200">
        <v>19.25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269.52999999999997</v>
      </c>
      <c r="L14" s="200">
        <v>3.85</v>
      </c>
      <c r="M14" s="200">
        <v>32.729999999999997</v>
      </c>
      <c r="N14" s="200">
        <v>26.95</v>
      </c>
      <c r="O14" s="200">
        <v>19.25</v>
      </c>
      <c r="P14" s="200">
        <v>13</v>
      </c>
      <c r="Q14" s="200">
        <v>2.89</v>
      </c>
      <c r="R14" s="200">
        <v>9.6999999999999993</v>
      </c>
      <c r="S14" s="200">
        <v>5.78</v>
      </c>
      <c r="T14" s="200">
        <v>0</v>
      </c>
      <c r="U14" s="200">
        <v>59.79</v>
      </c>
      <c r="V14" s="200">
        <v>4.8099999999999996</v>
      </c>
      <c r="W14" s="200">
        <v>10.61</v>
      </c>
      <c r="X14" s="200">
        <v>35</v>
      </c>
      <c r="Y14" s="200">
        <v>0</v>
      </c>
      <c r="Z14">
        <v>0</v>
      </c>
      <c r="AA14" s="200">
        <v>15.23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134.61000000000001</v>
      </c>
      <c r="AJ14" s="200">
        <v>0</v>
      </c>
      <c r="AK14" s="200">
        <v>0</v>
      </c>
      <c r="AL14" s="200">
        <v>0</v>
      </c>
      <c r="AM14" s="200">
        <v>140</v>
      </c>
      <c r="AN14" s="200">
        <v>0</v>
      </c>
      <c r="AO14">
        <v>0</v>
      </c>
      <c r="AP14" s="200">
        <v>28.88</v>
      </c>
      <c r="AQ14" s="200">
        <v>19.25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269.52999999999997</v>
      </c>
      <c r="L15" s="200">
        <v>3.85</v>
      </c>
      <c r="M15" s="200">
        <v>32.729999999999997</v>
      </c>
      <c r="N15" s="200">
        <v>26.95</v>
      </c>
      <c r="O15" s="200">
        <v>19.25</v>
      </c>
      <c r="P15" s="200">
        <v>13</v>
      </c>
      <c r="Q15" s="200">
        <v>2.89</v>
      </c>
      <c r="R15" s="200">
        <v>9.6999999999999993</v>
      </c>
      <c r="S15" s="200">
        <v>5.78</v>
      </c>
      <c r="T15" s="200">
        <v>0</v>
      </c>
      <c r="U15" s="200">
        <v>59.79</v>
      </c>
      <c r="V15" s="200">
        <v>4.8099999999999996</v>
      </c>
      <c r="W15" s="200">
        <v>10.61</v>
      </c>
      <c r="X15" s="200">
        <v>35</v>
      </c>
      <c r="Y15" s="200">
        <v>0</v>
      </c>
      <c r="Z15">
        <v>0</v>
      </c>
      <c r="AA15" s="200">
        <v>15.23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134.61000000000001</v>
      </c>
      <c r="AJ15" s="200">
        <v>0</v>
      </c>
      <c r="AK15" s="200">
        <v>0</v>
      </c>
      <c r="AL15" s="200">
        <v>0</v>
      </c>
      <c r="AM15" s="200">
        <v>140</v>
      </c>
      <c r="AN15" s="200">
        <v>0</v>
      </c>
      <c r="AO15">
        <v>0</v>
      </c>
      <c r="AP15" s="200">
        <v>28.88</v>
      </c>
      <c r="AQ15" s="200">
        <v>19.25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269.52999999999997</v>
      </c>
      <c r="L16" s="200">
        <v>3.85</v>
      </c>
      <c r="M16" s="200">
        <v>32.729999999999997</v>
      </c>
      <c r="N16" s="200">
        <v>26.95</v>
      </c>
      <c r="O16" s="200">
        <v>19.25</v>
      </c>
      <c r="P16" s="200">
        <v>13</v>
      </c>
      <c r="Q16" s="200">
        <v>2.89</v>
      </c>
      <c r="R16" s="200">
        <v>9.6999999999999993</v>
      </c>
      <c r="S16" s="200">
        <v>5.78</v>
      </c>
      <c r="T16" s="200">
        <v>0</v>
      </c>
      <c r="U16" s="200">
        <v>59.79</v>
      </c>
      <c r="V16" s="200">
        <v>4.8099999999999996</v>
      </c>
      <c r="W16" s="200">
        <v>10.61</v>
      </c>
      <c r="X16" s="200">
        <v>35</v>
      </c>
      <c r="Y16" s="200">
        <v>0</v>
      </c>
      <c r="Z16">
        <v>0</v>
      </c>
      <c r="AA16" s="200">
        <v>15.23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134.61000000000001</v>
      </c>
      <c r="AJ16" s="200">
        <v>0</v>
      </c>
      <c r="AK16" s="200">
        <v>0</v>
      </c>
      <c r="AL16" s="200">
        <v>0</v>
      </c>
      <c r="AM16" s="200">
        <v>140</v>
      </c>
      <c r="AN16" s="200">
        <v>0</v>
      </c>
      <c r="AO16">
        <v>0</v>
      </c>
      <c r="AP16" s="200">
        <v>28.88</v>
      </c>
      <c r="AQ16" s="200">
        <v>19.25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269.52999999999997</v>
      </c>
      <c r="L17" s="200">
        <v>3.85</v>
      </c>
      <c r="M17" s="200">
        <v>32.729999999999997</v>
      </c>
      <c r="N17" s="200">
        <v>26.95</v>
      </c>
      <c r="O17" s="200">
        <v>19.25</v>
      </c>
      <c r="P17" s="200">
        <v>13</v>
      </c>
      <c r="Q17" s="200">
        <v>2.89</v>
      </c>
      <c r="R17" s="200">
        <v>9.6999999999999993</v>
      </c>
      <c r="S17" s="200">
        <v>5.78</v>
      </c>
      <c r="T17" s="200">
        <v>0</v>
      </c>
      <c r="U17" s="200">
        <v>59.79</v>
      </c>
      <c r="V17" s="200">
        <v>4.8099999999999996</v>
      </c>
      <c r="W17" s="200">
        <v>10.61</v>
      </c>
      <c r="X17" s="200">
        <v>35</v>
      </c>
      <c r="Y17" s="200">
        <v>0</v>
      </c>
      <c r="Z17">
        <v>0</v>
      </c>
      <c r="AA17" s="200">
        <v>15.23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134.61000000000001</v>
      </c>
      <c r="AJ17" s="200">
        <v>0</v>
      </c>
      <c r="AK17" s="200">
        <v>0</v>
      </c>
      <c r="AL17" s="200">
        <v>0</v>
      </c>
      <c r="AM17" s="200">
        <v>140</v>
      </c>
      <c r="AN17" s="200">
        <v>0</v>
      </c>
      <c r="AO17">
        <v>0</v>
      </c>
      <c r="AP17" s="200">
        <v>28.88</v>
      </c>
      <c r="AQ17" s="200">
        <v>19.25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269.52999999999997</v>
      </c>
      <c r="L18" s="200">
        <v>3.85</v>
      </c>
      <c r="M18" s="200">
        <v>32.729999999999997</v>
      </c>
      <c r="N18" s="200">
        <v>26.95</v>
      </c>
      <c r="O18" s="200">
        <v>19.25</v>
      </c>
      <c r="P18" s="200">
        <v>13</v>
      </c>
      <c r="Q18" s="200">
        <v>2.89</v>
      </c>
      <c r="R18" s="200">
        <v>9.6999999999999993</v>
      </c>
      <c r="S18" s="200">
        <v>5.78</v>
      </c>
      <c r="T18" s="200">
        <v>0</v>
      </c>
      <c r="U18" s="200">
        <v>59.79</v>
      </c>
      <c r="V18" s="200">
        <v>4.8099999999999996</v>
      </c>
      <c r="W18" s="200">
        <v>10.61</v>
      </c>
      <c r="X18" s="200">
        <v>35</v>
      </c>
      <c r="Y18" s="200">
        <v>0</v>
      </c>
      <c r="Z18">
        <v>0</v>
      </c>
      <c r="AA18" s="200">
        <v>15.23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134.61000000000001</v>
      </c>
      <c r="AJ18" s="200">
        <v>0</v>
      </c>
      <c r="AK18" s="200">
        <v>0</v>
      </c>
      <c r="AL18" s="200">
        <v>0</v>
      </c>
      <c r="AM18" s="200">
        <v>140</v>
      </c>
      <c r="AN18" s="200">
        <v>0</v>
      </c>
      <c r="AO18">
        <v>0</v>
      </c>
      <c r="AP18" s="200">
        <v>28.88</v>
      </c>
      <c r="AQ18" s="200">
        <v>19.25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269.52999999999997</v>
      </c>
      <c r="L19" s="200">
        <v>3.85</v>
      </c>
      <c r="M19" s="200">
        <v>32.729999999999997</v>
      </c>
      <c r="N19" s="200">
        <v>26.95</v>
      </c>
      <c r="O19" s="200">
        <v>19.25</v>
      </c>
      <c r="P19" s="200">
        <v>13</v>
      </c>
      <c r="Q19" s="200">
        <v>2.89</v>
      </c>
      <c r="R19" s="200">
        <v>9.6999999999999993</v>
      </c>
      <c r="S19" s="200">
        <v>5.78</v>
      </c>
      <c r="T19" s="200">
        <v>0</v>
      </c>
      <c r="U19" s="200">
        <v>59.79</v>
      </c>
      <c r="V19" s="200">
        <v>4.8099999999999996</v>
      </c>
      <c r="W19" s="200">
        <v>10.61</v>
      </c>
      <c r="X19" s="200">
        <v>35</v>
      </c>
      <c r="Y19" s="200">
        <v>0</v>
      </c>
      <c r="Z19">
        <v>0</v>
      </c>
      <c r="AA19" s="200">
        <v>15.23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134.61000000000001</v>
      </c>
      <c r="AJ19" s="200">
        <v>0</v>
      </c>
      <c r="AK19" s="200">
        <v>0</v>
      </c>
      <c r="AL19" s="200">
        <v>0</v>
      </c>
      <c r="AM19" s="200">
        <v>140</v>
      </c>
      <c r="AN19" s="200">
        <v>0</v>
      </c>
      <c r="AO19">
        <v>0</v>
      </c>
      <c r="AP19" s="200">
        <v>28.88</v>
      </c>
      <c r="AQ19" s="200">
        <v>19.25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269.52999999999997</v>
      </c>
      <c r="L20" s="200">
        <v>3.85</v>
      </c>
      <c r="M20" s="200">
        <v>32.729999999999997</v>
      </c>
      <c r="N20" s="200">
        <v>26.95</v>
      </c>
      <c r="O20" s="200">
        <v>19.25</v>
      </c>
      <c r="P20" s="200">
        <v>13</v>
      </c>
      <c r="Q20" s="200">
        <v>2.89</v>
      </c>
      <c r="R20" s="200">
        <v>9.6999999999999993</v>
      </c>
      <c r="S20" s="200">
        <v>5.78</v>
      </c>
      <c r="T20" s="200">
        <v>0</v>
      </c>
      <c r="U20" s="200">
        <v>59.79</v>
      </c>
      <c r="V20" s="200">
        <v>4.8099999999999996</v>
      </c>
      <c r="W20" s="200">
        <v>10.61</v>
      </c>
      <c r="X20" s="200">
        <v>35</v>
      </c>
      <c r="Y20" s="200">
        <v>0</v>
      </c>
      <c r="Z20">
        <v>0</v>
      </c>
      <c r="AA20" s="200">
        <v>15.23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134.61000000000001</v>
      </c>
      <c r="AJ20" s="200">
        <v>0</v>
      </c>
      <c r="AK20" s="200">
        <v>0</v>
      </c>
      <c r="AL20" s="200">
        <v>0</v>
      </c>
      <c r="AM20" s="200">
        <v>140</v>
      </c>
      <c r="AN20" s="200">
        <v>0</v>
      </c>
      <c r="AO20">
        <v>0</v>
      </c>
      <c r="AP20" s="200">
        <v>28.88</v>
      </c>
      <c r="AQ20" s="200">
        <v>19.25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269.52999999999997</v>
      </c>
      <c r="L21" s="200">
        <v>3.85</v>
      </c>
      <c r="M21" s="200">
        <v>32.729999999999997</v>
      </c>
      <c r="N21" s="200">
        <v>26.95</v>
      </c>
      <c r="O21" s="200">
        <v>19.25</v>
      </c>
      <c r="P21" s="200">
        <v>13</v>
      </c>
      <c r="Q21" s="200">
        <v>2.89</v>
      </c>
      <c r="R21" s="200">
        <v>9.6999999999999993</v>
      </c>
      <c r="S21" s="200">
        <v>5.78</v>
      </c>
      <c r="T21" s="200">
        <v>0</v>
      </c>
      <c r="U21" s="200">
        <v>59.79</v>
      </c>
      <c r="V21" s="200">
        <v>4.8099999999999996</v>
      </c>
      <c r="W21" s="200">
        <v>10.61</v>
      </c>
      <c r="X21" s="200">
        <v>35</v>
      </c>
      <c r="Y21" s="200">
        <v>0</v>
      </c>
      <c r="Z21">
        <v>0</v>
      </c>
      <c r="AA21" s="200">
        <v>15.23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134.61000000000001</v>
      </c>
      <c r="AJ21" s="200">
        <v>0</v>
      </c>
      <c r="AK21" s="200">
        <v>0</v>
      </c>
      <c r="AL21" s="200">
        <v>0</v>
      </c>
      <c r="AM21" s="200">
        <v>140</v>
      </c>
      <c r="AN21" s="200">
        <v>0</v>
      </c>
      <c r="AO21">
        <v>0</v>
      </c>
      <c r="AP21" s="200">
        <v>28.88</v>
      </c>
      <c r="AQ21" s="200">
        <v>19.25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269.52999999999997</v>
      </c>
      <c r="L22" s="200">
        <v>3.85</v>
      </c>
      <c r="M22" s="200">
        <v>32.729999999999997</v>
      </c>
      <c r="N22" s="200">
        <v>26.95</v>
      </c>
      <c r="O22" s="200">
        <v>19.25</v>
      </c>
      <c r="P22" s="200">
        <v>13</v>
      </c>
      <c r="Q22" s="200">
        <v>2.89</v>
      </c>
      <c r="R22" s="200">
        <v>9.6999999999999993</v>
      </c>
      <c r="S22" s="200">
        <v>5.78</v>
      </c>
      <c r="T22" s="200">
        <v>0</v>
      </c>
      <c r="U22" s="200">
        <v>59.79</v>
      </c>
      <c r="V22" s="200">
        <v>4.8099999999999996</v>
      </c>
      <c r="W22" s="200">
        <v>10.61</v>
      </c>
      <c r="X22" s="200">
        <v>35</v>
      </c>
      <c r="Y22" s="200">
        <v>0</v>
      </c>
      <c r="Z22">
        <v>0</v>
      </c>
      <c r="AA22" s="200">
        <v>15.23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134.61000000000001</v>
      </c>
      <c r="AJ22" s="200">
        <v>0</v>
      </c>
      <c r="AK22" s="200">
        <v>0</v>
      </c>
      <c r="AL22" s="200">
        <v>0</v>
      </c>
      <c r="AM22" s="200">
        <v>140</v>
      </c>
      <c r="AN22" s="200">
        <v>0</v>
      </c>
      <c r="AO22">
        <v>0</v>
      </c>
      <c r="AP22" s="200">
        <v>28.88</v>
      </c>
      <c r="AQ22" s="200">
        <v>19.25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269.52999999999997</v>
      </c>
      <c r="L23" s="200">
        <v>3.85</v>
      </c>
      <c r="M23" s="200">
        <v>32.729999999999997</v>
      </c>
      <c r="N23" s="200">
        <v>26.95</v>
      </c>
      <c r="O23" s="200">
        <v>19.25</v>
      </c>
      <c r="P23" s="200">
        <v>13</v>
      </c>
      <c r="Q23" s="200">
        <v>2.89</v>
      </c>
      <c r="R23" s="200">
        <v>9.6999999999999993</v>
      </c>
      <c r="S23" s="200">
        <v>5.78</v>
      </c>
      <c r="T23" s="200">
        <v>0</v>
      </c>
      <c r="U23" s="200">
        <v>59.79</v>
      </c>
      <c r="V23" s="200">
        <v>4.8099999999999996</v>
      </c>
      <c r="W23" s="200">
        <v>10.61</v>
      </c>
      <c r="X23" s="200">
        <v>35</v>
      </c>
      <c r="Y23" s="200">
        <v>0</v>
      </c>
      <c r="Z23">
        <v>0</v>
      </c>
      <c r="AA23" s="200">
        <v>15.23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134.61000000000001</v>
      </c>
      <c r="AJ23" s="200">
        <v>0</v>
      </c>
      <c r="AK23" s="200">
        <v>0</v>
      </c>
      <c r="AL23" s="200">
        <v>0</v>
      </c>
      <c r="AM23" s="200">
        <v>140</v>
      </c>
      <c r="AN23" s="200">
        <v>0</v>
      </c>
      <c r="AO23">
        <v>0</v>
      </c>
      <c r="AP23" s="200">
        <v>28.88</v>
      </c>
      <c r="AQ23" s="200">
        <v>19.25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330.77</v>
      </c>
      <c r="L24" s="200">
        <v>6.05</v>
      </c>
      <c r="M24" s="200">
        <v>61.39</v>
      </c>
      <c r="N24" s="200">
        <v>49.94</v>
      </c>
      <c r="O24" s="200">
        <v>34.15</v>
      </c>
      <c r="P24" s="200">
        <v>23.89</v>
      </c>
      <c r="Q24" s="200">
        <v>4.6100000000000003</v>
      </c>
      <c r="R24" s="200">
        <v>17.57</v>
      </c>
      <c r="S24" s="200">
        <v>11.16</v>
      </c>
      <c r="T24" s="200">
        <v>0</v>
      </c>
      <c r="U24" s="200">
        <v>59.79</v>
      </c>
      <c r="V24" s="200">
        <v>8.76</v>
      </c>
      <c r="W24" s="200">
        <v>19.62</v>
      </c>
      <c r="X24" s="200">
        <v>62.37</v>
      </c>
      <c r="Y24" s="200">
        <v>0</v>
      </c>
      <c r="Z24">
        <v>0</v>
      </c>
      <c r="AA24" s="200">
        <v>15.23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134.61000000000001</v>
      </c>
      <c r="AJ24" s="200">
        <v>0</v>
      </c>
      <c r="AK24" s="200">
        <v>0</v>
      </c>
      <c r="AL24" s="200">
        <v>0</v>
      </c>
      <c r="AM24" s="200">
        <v>140</v>
      </c>
      <c r="AN24" s="200">
        <v>0</v>
      </c>
      <c r="AO24">
        <v>0</v>
      </c>
      <c r="AP24" s="200">
        <v>55.24</v>
      </c>
      <c r="AQ24" s="200">
        <v>38.14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385.04</v>
      </c>
      <c r="L25" s="200">
        <v>6.05</v>
      </c>
      <c r="M25" s="200">
        <v>61.39</v>
      </c>
      <c r="N25" s="200">
        <v>49.94</v>
      </c>
      <c r="O25" s="200">
        <v>35.270000000000003</v>
      </c>
      <c r="P25" s="200">
        <v>23.89</v>
      </c>
      <c r="Q25" s="200">
        <v>4.6100000000000003</v>
      </c>
      <c r="R25" s="200">
        <v>17.920000000000002</v>
      </c>
      <c r="S25" s="200">
        <v>11.16</v>
      </c>
      <c r="T25" s="200">
        <v>0</v>
      </c>
      <c r="U25" s="200">
        <v>59.79</v>
      </c>
      <c r="V25" s="200">
        <v>8.76</v>
      </c>
      <c r="W25" s="200">
        <v>19.62</v>
      </c>
      <c r="X25" s="200">
        <v>62.37</v>
      </c>
      <c r="Y25" s="200">
        <v>0</v>
      </c>
      <c r="Z25">
        <v>0</v>
      </c>
      <c r="AA25" s="200">
        <v>15.23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134.61000000000001</v>
      </c>
      <c r="AJ25" s="200">
        <v>0</v>
      </c>
      <c r="AK25" s="200">
        <v>0</v>
      </c>
      <c r="AL25" s="200">
        <v>0</v>
      </c>
      <c r="AM25" s="200">
        <v>140</v>
      </c>
      <c r="AN25" s="200">
        <v>0</v>
      </c>
      <c r="AO25">
        <v>0</v>
      </c>
      <c r="AP25" s="200">
        <v>58.84</v>
      </c>
      <c r="AQ25" s="200">
        <v>38.14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433.17</v>
      </c>
      <c r="L26" s="200">
        <v>6.05</v>
      </c>
      <c r="M26" s="200">
        <v>61.39</v>
      </c>
      <c r="N26" s="200">
        <v>49.94</v>
      </c>
      <c r="O26" s="200">
        <v>35.270000000000003</v>
      </c>
      <c r="P26" s="200">
        <v>23.89</v>
      </c>
      <c r="Q26" s="200">
        <v>4.6100000000000003</v>
      </c>
      <c r="R26" s="200">
        <v>17.920000000000002</v>
      </c>
      <c r="S26" s="200">
        <v>11.16</v>
      </c>
      <c r="T26" s="200">
        <v>0</v>
      </c>
      <c r="U26" s="200">
        <v>59.79</v>
      </c>
      <c r="V26" s="200">
        <v>8.76</v>
      </c>
      <c r="W26" s="200">
        <v>19.62</v>
      </c>
      <c r="X26" s="200">
        <v>62.37</v>
      </c>
      <c r="Y26" s="200">
        <v>0</v>
      </c>
      <c r="Z26">
        <v>0</v>
      </c>
      <c r="AA26" s="200">
        <v>15.23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134.61000000000001</v>
      </c>
      <c r="AJ26" s="200">
        <v>0</v>
      </c>
      <c r="AK26" s="200">
        <v>0</v>
      </c>
      <c r="AL26" s="200">
        <v>0</v>
      </c>
      <c r="AM26" s="200">
        <v>140</v>
      </c>
      <c r="AN26" s="200">
        <v>0</v>
      </c>
      <c r="AO26">
        <v>0</v>
      </c>
      <c r="AP26" s="200">
        <v>58.84</v>
      </c>
      <c r="AQ26" s="200">
        <v>38.14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481.74</v>
      </c>
      <c r="L27" s="200">
        <v>6.05</v>
      </c>
      <c r="M27" s="200">
        <v>61.39</v>
      </c>
      <c r="N27" s="200">
        <v>49.94</v>
      </c>
      <c r="O27" s="200">
        <v>35.270000000000003</v>
      </c>
      <c r="P27" s="200">
        <v>23.89</v>
      </c>
      <c r="Q27" s="200">
        <v>4.6100000000000003</v>
      </c>
      <c r="R27" s="200">
        <v>17.920000000000002</v>
      </c>
      <c r="S27" s="200">
        <v>10.74</v>
      </c>
      <c r="T27" s="200">
        <v>0</v>
      </c>
      <c r="U27" s="200">
        <v>59.79</v>
      </c>
      <c r="V27" s="200">
        <v>8.76</v>
      </c>
      <c r="W27" s="200">
        <v>19.62</v>
      </c>
      <c r="X27" s="200">
        <v>62.37</v>
      </c>
      <c r="Y27" s="200">
        <v>0</v>
      </c>
      <c r="Z27">
        <v>0</v>
      </c>
      <c r="AA27" s="200">
        <v>15.23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134.61000000000001</v>
      </c>
      <c r="AJ27" s="200">
        <v>0</v>
      </c>
      <c r="AK27" s="200">
        <v>0</v>
      </c>
      <c r="AL27" s="200">
        <v>0</v>
      </c>
      <c r="AM27" s="200">
        <v>170</v>
      </c>
      <c r="AN27" s="200">
        <v>0</v>
      </c>
      <c r="AO27">
        <v>0</v>
      </c>
      <c r="AP27" s="200">
        <v>54.41</v>
      </c>
      <c r="AQ27" s="200">
        <v>35.35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487.94</v>
      </c>
      <c r="L28" s="200">
        <v>6.05</v>
      </c>
      <c r="M28" s="200">
        <v>61.39</v>
      </c>
      <c r="N28" s="200">
        <v>49.94</v>
      </c>
      <c r="O28" s="200">
        <v>35.270000000000003</v>
      </c>
      <c r="P28" s="200">
        <v>23.89</v>
      </c>
      <c r="Q28" s="200">
        <v>4.6100000000000003</v>
      </c>
      <c r="R28" s="200">
        <v>17.920000000000002</v>
      </c>
      <c r="S28" s="200">
        <v>11.16</v>
      </c>
      <c r="T28" s="200">
        <v>0</v>
      </c>
      <c r="U28" s="200">
        <v>59.79</v>
      </c>
      <c r="V28" s="200">
        <v>8.76</v>
      </c>
      <c r="W28" s="200">
        <v>19.62</v>
      </c>
      <c r="X28" s="200">
        <v>62.37</v>
      </c>
      <c r="Y28" s="200">
        <v>0</v>
      </c>
      <c r="Z28">
        <v>0</v>
      </c>
      <c r="AA28" s="200">
        <v>15.23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134.56</v>
      </c>
      <c r="AJ28" s="200">
        <v>0</v>
      </c>
      <c r="AK28" s="200">
        <v>0</v>
      </c>
      <c r="AL28" s="200">
        <v>0</v>
      </c>
      <c r="AM28" s="200">
        <v>220</v>
      </c>
      <c r="AN28" s="200">
        <v>0</v>
      </c>
      <c r="AO28">
        <v>0</v>
      </c>
      <c r="AP28" s="200">
        <v>58.83</v>
      </c>
      <c r="AQ28" s="200">
        <v>38.14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487.94</v>
      </c>
      <c r="L29" s="200">
        <v>6.05</v>
      </c>
      <c r="M29" s="200">
        <v>61.39</v>
      </c>
      <c r="N29" s="200">
        <v>49.94</v>
      </c>
      <c r="O29" s="200">
        <v>35.270000000000003</v>
      </c>
      <c r="P29" s="200">
        <v>23.89</v>
      </c>
      <c r="Q29" s="200">
        <v>4.6100000000000003</v>
      </c>
      <c r="R29" s="200">
        <v>17.920000000000002</v>
      </c>
      <c r="S29" s="200">
        <v>11.16</v>
      </c>
      <c r="T29" s="200">
        <v>0</v>
      </c>
      <c r="U29" s="200">
        <v>59.79</v>
      </c>
      <c r="V29" s="200">
        <v>8.76</v>
      </c>
      <c r="W29" s="200">
        <v>19.62</v>
      </c>
      <c r="X29" s="200">
        <v>62.37</v>
      </c>
      <c r="Y29" s="200">
        <v>0</v>
      </c>
      <c r="Z29">
        <v>0</v>
      </c>
      <c r="AA29" s="200">
        <v>15.23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102.56</v>
      </c>
      <c r="AJ29" s="200">
        <v>0</v>
      </c>
      <c r="AK29" s="200">
        <v>0</v>
      </c>
      <c r="AL29" s="200">
        <v>0</v>
      </c>
      <c r="AM29" s="200">
        <v>231.43</v>
      </c>
      <c r="AN29" s="200">
        <v>0</v>
      </c>
      <c r="AO29">
        <v>0</v>
      </c>
      <c r="AP29" s="200">
        <v>58.83</v>
      </c>
      <c r="AQ29" s="200">
        <v>38.14</v>
      </c>
      <c r="AR29" s="200">
        <v>0.24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487.94</v>
      </c>
      <c r="L30" s="200">
        <v>6.05</v>
      </c>
      <c r="M30" s="200">
        <v>61.39</v>
      </c>
      <c r="N30" s="200">
        <v>49.94</v>
      </c>
      <c r="O30" s="200">
        <v>35.270000000000003</v>
      </c>
      <c r="P30" s="200">
        <v>23.89</v>
      </c>
      <c r="Q30" s="200">
        <v>4.6100000000000003</v>
      </c>
      <c r="R30" s="200">
        <v>17.920000000000002</v>
      </c>
      <c r="S30" s="200">
        <v>11.16</v>
      </c>
      <c r="T30" s="200">
        <v>0</v>
      </c>
      <c r="U30" s="200">
        <v>59.79</v>
      </c>
      <c r="V30" s="200">
        <v>8.76</v>
      </c>
      <c r="W30" s="200">
        <v>19.62</v>
      </c>
      <c r="X30" s="200">
        <v>62.37</v>
      </c>
      <c r="Y30" s="200">
        <v>0</v>
      </c>
      <c r="Z30">
        <v>0</v>
      </c>
      <c r="AA30" s="200">
        <v>15.23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102.56</v>
      </c>
      <c r="AJ30" s="200">
        <v>0</v>
      </c>
      <c r="AK30" s="200">
        <v>0</v>
      </c>
      <c r="AL30" s="200">
        <v>0</v>
      </c>
      <c r="AM30" s="200">
        <v>231.11</v>
      </c>
      <c r="AN30" s="200">
        <v>0</v>
      </c>
      <c r="AO30">
        <v>0</v>
      </c>
      <c r="AP30" s="200">
        <v>58.83</v>
      </c>
      <c r="AQ30" s="200">
        <v>38.14</v>
      </c>
      <c r="AR30" s="200">
        <v>2.12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487.94</v>
      </c>
      <c r="L31" s="200">
        <v>6.05</v>
      </c>
      <c r="M31" s="200">
        <v>61.39</v>
      </c>
      <c r="N31" s="200">
        <v>49.94</v>
      </c>
      <c r="O31" s="200">
        <v>35.270000000000003</v>
      </c>
      <c r="P31" s="200">
        <v>23.89</v>
      </c>
      <c r="Q31" s="200">
        <v>4.6100000000000003</v>
      </c>
      <c r="R31" s="200">
        <v>17.920000000000002</v>
      </c>
      <c r="S31" s="200">
        <v>11.16</v>
      </c>
      <c r="T31" s="200">
        <v>0</v>
      </c>
      <c r="U31" s="200">
        <v>59.79</v>
      </c>
      <c r="V31" s="200">
        <v>8.76</v>
      </c>
      <c r="W31" s="200">
        <v>19.62</v>
      </c>
      <c r="X31" s="200">
        <v>62.37</v>
      </c>
      <c r="Y31" s="200">
        <v>0</v>
      </c>
      <c r="Z31">
        <v>0</v>
      </c>
      <c r="AA31" s="200">
        <v>15.23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102.56</v>
      </c>
      <c r="AJ31" s="200">
        <v>0</v>
      </c>
      <c r="AK31" s="200">
        <v>0</v>
      </c>
      <c r="AL31" s="200">
        <v>0</v>
      </c>
      <c r="AM31" s="200">
        <v>217.42</v>
      </c>
      <c r="AN31" s="200">
        <v>0</v>
      </c>
      <c r="AO31">
        <v>0</v>
      </c>
      <c r="AP31" s="200">
        <v>58.83</v>
      </c>
      <c r="AQ31" s="200">
        <v>38.14</v>
      </c>
      <c r="AR31" s="200">
        <v>9.33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487.94</v>
      </c>
      <c r="L32" s="200">
        <v>6.05</v>
      </c>
      <c r="M32" s="200">
        <v>61.39</v>
      </c>
      <c r="N32" s="200">
        <v>49.94</v>
      </c>
      <c r="O32" s="200">
        <v>35.270000000000003</v>
      </c>
      <c r="P32" s="200">
        <v>23.89</v>
      </c>
      <c r="Q32" s="200">
        <v>4.6100000000000003</v>
      </c>
      <c r="R32" s="200">
        <v>17.920000000000002</v>
      </c>
      <c r="S32" s="200">
        <v>11.16</v>
      </c>
      <c r="T32" s="200">
        <v>0</v>
      </c>
      <c r="U32" s="200">
        <v>59.79</v>
      </c>
      <c r="V32" s="200">
        <v>8.76</v>
      </c>
      <c r="W32" s="200">
        <v>19.62</v>
      </c>
      <c r="X32" s="200">
        <v>62.37</v>
      </c>
      <c r="Y32" s="200">
        <v>0</v>
      </c>
      <c r="Z32">
        <v>0</v>
      </c>
      <c r="AA32" s="200">
        <v>15.23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102.56</v>
      </c>
      <c r="AJ32" s="200">
        <v>0</v>
      </c>
      <c r="AK32" s="200">
        <v>0</v>
      </c>
      <c r="AL32" s="200">
        <v>0</v>
      </c>
      <c r="AM32" s="200">
        <v>219.56</v>
      </c>
      <c r="AN32" s="200">
        <v>0</v>
      </c>
      <c r="AO32">
        <v>0</v>
      </c>
      <c r="AP32" s="200">
        <v>58.83</v>
      </c>
      <c r="AQ32" s="200">
        <v>38.14</v>
      </c>
      <c r="AR32" s="200">
        <v>19.84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487.94</v>
      </c>
      <c r="L33" s="200">
        <v>6.05</v>
      </c>
      <c r="M33" s="200">
        <v>61.39</v>
      </c>
      <c r="N33" s="200">
        <v>49.94</v>
      </c>
      <c r="O33" s="200">
        <v>35.270000000000003</v>
      </c>
      <c r="P33" s="200">
        <v>23.89</v>
      </c>
      <c r="Q33" s="200">
        <v>4.6100000000000003</v>
      </c>
      <c r="R33" s="200">
        <v>17.920000000000002</v>
      </c>
      <c r="S33" s="200">
        <v>11.16</v>
      </c>
      <c r="T33" s="200">
        <v>0</v>
      </c>
      <c r="U33" s="200">
        <v>59.79</v>
      </c>
      <c r="V33" s="200">
        <v>8.76</v>
      </c>
      <c r="W33" s="200">
        <v>19.62</v>
      </c>
      <c r="X33" s="200">
        <v>62.37</v>
      </c>
      <c r="Y33" s="200">
        <v>0</v>
      </c>
      <c r="Z33">
        <v>0</v>
      </c>
      <c r="AA33" s="200">
        <v>15.23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102.56</v>
      </c>
      <c r="AJ33" s="200">
        <v>0</v>
      </c>
      <c r="AK33" s="200">
        <v>0</v>
      </c>
      <c r="AL33" s="200">
        <v>0</v>
      </c>
      <c r="AM33" s="200">
        <v>219.75</v>
      </c>
      <c r="AN33" s="200">
        <v>0</v>
      </c>
      <c r="AO33">
        <v>0</v>
      </c>
      <c r="AP33" s="200">
        <v>58.83</v>
      </c>
      <c r="AQ33" s="200">
        <v>38.14</v>
      </c>
      <c r="AR33" s="200">
        <v>36.44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487.94</v>
      </c>
      <c r="L34" s="200">
        <v>6.05</v>
      </c>
      <c r="M34" s="200">
        <v>61.39</v>
      </c>
      <c r="N34" s="200">
        <v>49.94</v>
      </c>
      <c r="O34" s="200">
        <v>35.270000000000003</v>
      </c>
      <c r="P34" s="200">
        <v>23.89</v>
      </c>
      <c r="Q34" s="200">
        <v>4.6100000000000003</v>
      </c>
      <c r="R34" s="200">
        <v>17.920000000000002</v>
      </c>
      <c r="S34" s="200">
        <v>11.16</v>
      </c>
      <c r="T34" s="200">
        <v>0</v>
      </c>
      <c r="U34" s="200">
        <v>59.79</v>
      </c>
      <c r="V34" s="200">
        <v>8.76</v>
      </c>
      <c r="W34" s="200">
        <v>19.62</v>
      </c>
      <c r="X34" s="200">
        <v>62.37</v>
      </c>
      <c r="Y34" s="200">
        <v>0</v>
      </c>
      <c r="Z34">
        <v>0</v>
      </c>
      <c r="AA34" s="200">
        <v>15.23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102.56</v>
      </c>
      <c r="AJ34" s="200">
        <v>0</v>
      </c>
      <c r="AK34" s="200">
        <v>0</v>
      </c>
      <c r="AL34" s="200">
        <v>0</v>
      </c>
      <c r="AM34" s="200">
        <v>219.75</v>
      </c>
      <c r="AN34" s="200">
        <v>0</v>
      </c>
      <c r="AO34">
        <v>0</v>
      </c>
      <c r="AP34" s="200">
        <v>58.83</v>
      </c>
      <c r="AQ34" s="200">
        <v>38.14</v>
      </c>
      <c r="AR34" s="200">
        <v>44.5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487.94</v>
      </c>
      <c r="L35" s="200">
        <v>6.05</v>
      </c>
      <c r="M35" s="200">
        <v>61.39</v>
      </c>
      <c r="N35" s="200">
        <v>49.94</v>
      </c>
      <c r="O35" s="200">
        <v>35.270000000000003</v>
      </c>
      <c r="P35" s="200">
        <v>23.89</v>
      </c>
      <c r="Q35" s="200">
        <v>4.6100000000000003</v>
      </c>
      <c r="R35" s="200">
        <v>17.920000000000002</v>
      </c>
      <c r="S35" s="200">
        <v>11.16</v>
      </c>
      <c r="T35" s="200">
        <v>0</v>
      </c>
      <c r="U35" s="200">
        <v>59.79</v>
      </c>
      <c r="V35" s="200">
        <v>8.76</v>
      </c>
      <c r="W35" s="200">
        <v>19.62</v>
      </c>
      <c r="X35" s="200">
        <v>62.37</v>
      </c>
      <c r="Y35" s="200">
        <v>0</v>
      </c>
      <c r="Z35">
        <v>0</v>
      </c>
      <c r="AA35" s="200">
        <v>15.23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102.56</v>
      </c>
      <c r="AJ35" s="200">
        <v>0</v>
      </c>
      <c r="AK35" s="200">
        <v>0</v>
      </c>
      <c r="AL35" s="200">
        <v>0</v>
      </c>
      <c r="AM35" s="200">
        <v>219.75</v>
      </c>
      <c r="AN35" s="200">
        <v>0</v>
      </c>
      <c r="AO35">
        <v>0</v>
      </c>
      <c r="AP35" s="200">
        <v>58.83</v>
      </c>
      <c r="AQ35" s="200">
        <v>38.14</v>
      </c>
      <c r="AR35" s="200">
        <v>44.5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487.94</v>
      </c>
      <c r="L36" s="200">
        <v>6.05</v>
      </c>
      <c r="M36" s="200">
        <v>61.39</v>
      </c>
      <c r="N36" s="200">
        <v>49.94</v>
      </c>
      <c r="O36" s="200">
        <v>35.270000000000003</v>
      </c>
      <c r="P36" s="200">
        <v>23.89</v>
      </c>
      <c r="Q36" s="200">
        <v>4.6100000000000003</v>
      </c>
      <c r="R36" s="200">
        <v>17.920000000000002</v>
      </c>
      <c r="S36" s="200">
        <v>11.16</v>
      </c>
      <c r="T36" s="200">
        <v>0</v>
      </c>
      <c r="U36" s="200">
        <v>59.79</v>
      </c>
      <c r="V36" s="200">
        <v>8.76</v>
      </c>
      <c r="W36" s="200">
        <v>19.62</v>
      </c>
      <c r="X36" s="200">
        <v>62.37</v>
      </c>
      <c r="Y36" s="200">
        <v>0</v>
      </c>
      <c r="Z36">
        <v>0</v>
      </c>
      <c r="AA36" s="200">
        <v>15.23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102.56</v>
      </c>
      <c r="AJ36" s="200">
        <v>0</v>
      </c>
      <c r="AK36" s="200">
        <v>0</v>
      </c>
      <c r="AL36" s="200">
        <v>0</v>
      </c>
      <c r="AM36" s="200">
        <v>219.75</v>
      </c>
      <c r="AN36" s="200">
        <v>0</v>
      </c>
      <c r="AO36">
        <v>0</v>
      </c>
      <c r="AP36" s="200">
        <v>58.83</v>
      </c>
      <c r="AQ36" s="200">
        <v>38.14</v>
      </c>
      <c r="AR36" s="200">
        <v>44.5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487.94</v>
      </c>
      <c r="L37" s="200">
        <v>6.05</v>
      </c>
      <c r="M37" s="200">
        <v>61.39</v>
      </c>
      <c r="N37" s="200">
        <v>49.94</v>
      </c>
      <c r="O37" s="200">
        <v>35.270000000000003</v>
      </c>
      <c r="P37" s="200">
        <v>23.89</v>
      </c>
      <c r="Q37" s="200">
        <v>4.6100000000000003</v>
      </c>
      <c r="R37" s="200">
        <v>17.920000000000002</v>
      </c>
      <c r="S37" s="200">
        <v>11.16</v>
      </c>
      <c r="T37" s="200">
        <v>0</v>
      </c>
      <c r="U37" s="200">
        <v>59.79</v>
      </c>
      <c r="V37" s="200">
        <v>8.76</v>
      </c>
      <c r="W37" s="200">
        <v>19.62</v>
      </c>
      <c r="X37" s="200">
        <v>62.37</v>
      </c>
      <c r="Y37" s="200">
        <v>0</v>
      </c>
      <c r="Z37">
        <v>0</v>
      </c>
      <c r="AA37" s="200">
        <v>15.23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102.56</v>
      </c>
      <c r="AJ37" s="200">
        <v>0</v>
      </c>
      <c r="AK37" s="200">
        <v>0</v>
      </c>
      <c r="AL37" s="200">
        <v>0</v>
      </c>
      <c r="AM37" s="200">
        <v>215.73</v>
      </c>
      <c r="AN37" s="200">
        <v>0</v>
      </c>
      <c r="AO37">
        <v>0</v>
      </c>
      <c r="AP37" s="200">
        <v>58.83</v>
      </c>
      <c r="AQ37" s="200">
        <v>38.14</v>
      </c>
      <c r="AR37" s="200">
        <v>47.5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487.94</v>
      </c>
      <c r="L38" s="200">
        <v>6.05</v>
      </c>
      <c r="M38" s="200">
        <v>61.39</v>
      </c>
      <c r="N38" s="200">
        <v>49.94</v>
      </c>
      <c r="O38" s="200">
        <v>35.270000000000003</v>
      </c>
      <c r="P38" s="200">
        <v>23.89</v>
      </c>
      <c r="Q38" s="200">
        <v>4.6100000000000003</v>
      </c>
      <c r="R38" s="200">
        <v>17.920000000000002</v>
      </c>
      <c r="S38" s="200">
        <v>11.16</v>
      </c>
      <c r="T38" s="200">
        <v>0</v>
      </c>
      <c r="U38" s="200">
        <v>59.79</v>
      </c>
      <c r="V38" s="200">
        <v>8.76</v>
      </c>
      <c r="W38" s="200">
        <v>19.62</v>
      </c>
      <c r="X38" s="200">
        <v>62.37</v>
      </c>
      <c r="Y38" s="200">
        <v>0</v>
      </c>
      <c r="Z38">
        <v>0</v>
      </c>
      <c r="AA38" s="200">
        <v>15.23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102.56</v>
      </c>
      <c r="AJ38" s="200">
        <v>0</v>
      </c>
      <c r="AK38" s="200">
        <v>0</v>
      </c>
      <c r="AL38" s="200">
        <v>0</v>
      </c>
      <c r="AM38" s="200">
        <v>215.73</v>
      </c>
      <c r="AN38" s="200">
        <v>0</v>
      </c>
      <c r="AO38">
        <v>0</v>
      </c>
      <c r="AP38" s="200">
        <v>58.83</v>
      </c>
      <c r="AQ38" s="200">
        <v>38.14</v>
      </c>
      <c r="AR38" s="200">
        <v>47.5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487.94</v>
      </c>
      <c r="L39" s="200">
        <v>6.05</v>
      </c>
      <c r="M39" s="200">
        <v>61.39</v>
      </c>
      <c r="N39" s="200">
        <v>49.94</v>
      </c>
      <c r="O39" s="200">
        <v>35.270000000000003</v>
      </c>
      <c r="P39" s="200">
        <v>23.89</v>
      </c>
      <c r="Q39" s="200">
        <v>4.6100000000000003</v>
      </c>
      <c r="R39" s="200">
        <v>17.920000000000002</v>
      </c>
      <c r="S39" s="200">
        <v>11.16</v>
      </c>
      <c r="T39" s="200">
        <v>0</v>
      </c>
      <c r="U39" s="200">
        <v>59.79</v>
      </c>
      <c r="V39" s="200">
        <v>8.76</v>
      </c>
      <c r="W39" s="200">
        <v>19.62</v>
      </c>
      <c r="X39" s="200">
        <v>62.37</v>
      </c>
      <c r="Y39" s="200">
        <v>0</v>
      </c>
      <c r="Z39">
        <v>0</v>
      </c>
      <c r="AA39" s="200">
        <v>15.23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102.56</v>
      </c>
      <c r="AJ39" s="200">
        <v>0</v>
      </c>
      <c r="AK39" s="200">
        <v>0</v>
      </c>
      <c r="AL39" s="200">
        <v>0</v>
      </c>
      <c r="AM39" s="200">
        <v>215.73</v>
      </c>
      <c r="AN39" s="200">
        <v>0</v>
      </c>
      <c r="AO39">
        <v>0</v>
      </c>
      <c r="AP39" s="200">
        <v>58.83</v>
      </c>
      <c r="AQ39" s="200">
        <v>38.14</v>
      </c>
      <c r="AR39" s="200">
        <v>47.5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487.94</v>
      </c>
      <c r="L40" s="200">
        <v>6.05</v>
      </c>
      <c r="M40" s="200">
        <v>61.39</v>
      </c>
      <c r="N40" s="200">
        <v>49.94</v>
      </c>
      <c r="O40" s="200">
        <v>35.270000000000003</v>
      </c>
      <c r="P40" s="200">
        <v>23.89</v>
      </c>
      <c r="Q40" s="200">
        <v>4.6100000000000003</v>
      </c>
      <c r="R40" s="200">
        <v>17.920000000000002</v>
      </c>
      <c r="S40" s="200">
        <v>11.16</v>
      </c>
      <c r="T40" s="200">
        <v>0</v>
      </c>
      <c r="U40" s="200">
        <v>59.79</v>
      </c>
      <c r="V40" s="200">
        <v>8.76</v>
      </c>
      <c r="W40" s="200">
        <v>19.62</v>
      </c>
      <c r="X40" s="200">
        <v>62.37</v>
      </c>
      <c r="Y40" s="200">
        <v>0</v>
      </c>
      <c r="Z40">
        <v>0</v>
      </c>
      <c r="AA40" s="200">
        <v>15.23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102.56</v>
      </c>
      <c r="AJ40" s="200">
        <v>0</v>
      </c>
      <c r="AK40" s="200">
        <v>0</v>
      </c>
      <c r="AL40" s="200">
        <v>0</v>
      </c>
      <c r="AM40" s="200">
        <v>215.73</v>
      </c>
      <c r="AN40" s="200">
        <v>0</v>
      </c>
      <c r="AO40">
        <v>0</v>
      </c>
      <c r="AP40" s="200">
        <v>58.83</v>
      </c>
      <c r="AQ40" s="200">
        <v>38.14</v>
      </c>
      <c r="AR40" s="200">
        <v>47.5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487.94</v>
      </c>
      <c r="L41" s="200">
        <v>6.05</v>
      </c>
      <c r="M41" s="200">
        <v>61.39</v>
      </c>
      <c r="N41" s="200">
        <v>49.94</v>
      </c>
      <c r="O41" s="200">
        <v>35.270000000000003</v>
      </c>
      <c r="P41" s="200">
        <v>23.89</v>
      </c>
      <c r="Q41" s="200">
        <v>4.6100000000000003</v>
      </c>
      <c r="R41" s="200">
        <v>17.920000000000002</v>
      </c>
      <c r="S41" s="200">
        <v>11.16</v>
      </c>
      <c r="T41" s="200">
        <v>0</v>
      </c>
      <c r="U41" s="200">
        <v>59.79</v>
      </c>
      <c r="V41" s="200">
        <v>8.76</v>
      </c>
      <c r="W41" s="200">
        <v>19.62</v>
      </c>
      <c r="X41" s="200">
        <v>62.37</v>
      </c>
      <c r="Y41" s="200">
        <v>0</v>
      </c>
      <c r="Z41">
        <v>0</v>
      </c>
      <c r="AA41" s="200">
        <v>15.23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102.56</v>
      </c>
      <c r="AJ41" s="200">
        <v>0</v>
      </c>
      <c r="AK41" s="200">
        <v>0</v>
      </c>
      <c r="AL41" s="200">
        <v>0</v>
      </c>
      <c r="AM41" s="200">
        <v>215.73</v>
      </c>
      <c r="AN41" s="200">
        <v>0</v>
      </c>
      <c r="AO41">
        <v>0</v>
      </c>
      <c r="AP41" s="200">
        <v>58.83</v>
      </c>
      <c r="AQ41" s="200">
        <v>38.14</v>
      </c>
      <c r="AR41" s="200">
        <v>47.5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487.94</v>
      </c>
      <c r="L42" s="200">
        <v>6.05</v>
      </c>
      <c r="M42" s="200">
        <v>61.39</v>
      </c>
      <c r="N42" s="200">
        <v>49.94</v>
      </c>
      <c r="O42" s="200">
        <v>35.270000000000003</v>
      </c>
      <c r="P42" s="200">
        <v>23.89</v>
      </c>
      <c r="Q42" s="200">
        <v>4.6100000000000003</v>
      </c>
      <c r="R42" s="200">
        <v>17.920000000000002</v>
      </c>
      <c r="S42" s="200">
        <v>11.16</v>
      </c>
      <c r="T42" s="200">
        <v>0</v>
      </c>
      <c r="U42" s="200">
        <v>59.79</v>
      </c>
      <c r="V42" s="200">
        <v>8.76</v>
      </c>
      <c r="W42" s="200">
        <v>19.62</v>
      </c>
      <c r="X42" s="200">
        <v>62.37</v>
      </c>
      <c r="Y42" s="200">
        <v>0</v>
      </c>
      <c r="Z42">
        <v>0</v>
      </c>
      <c r="AA42" s="200">
        <v>15.23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102.56</v>
      </c>
      <c r="AJ42" s="200">
        <v>0</v>
      </c>
      <c r="AK42" s="200">
        <v>0</v>
      </c>
      <c r="AL42" s="200">
        <v>0</v>
      </c>
      <c r="AM42" s="200">
        <v>230.4</v>
      </c>
      <c r="AN42" s="200">
        <v>0</v>
      </c>
      <c r="AO42">
        <v>0</v>
      </c>
      <c r="AP42" s="200">
        <v>58.83</v>
      </c>
      <c r="AQ42" s="200">
        <v>38.14</v>
      </c>
      <c r="AR42" s="200">
        <v>47.5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487.94</v>
      </c>
      <c r="L43" s="200">
        <v>6.05</v>
      </c>
      <c r="M43" s="200">
        <v>61.39</v>
      </c>
      <c r="N43" s="200">
        <v>49.94</v>
      </c>
      <c r="O43" s="200">
        <v>35.270000000000003</v>
      </c>
      <c r="P43" s="200">
        <v>23.89</v>
      </c>
      <c r="Q43" s="200">
        <v>4.6100000000000003</v>
      </c>
      <c r="R43" s="200">
        <v>17.920000000000002</v>
      </c>
      <c r="S43" s="200">
        <v>11.16</v>
      </c>
      <c r="T43" s="200">
        <v>0</v>
      </c>
      <c r="U43" s="200">
        <v>59.79</v>
      </c>
      <c r="V43" s="200">
        <v>8.76</v>
      </c>
      <c r="W43" s="200">
        <v>19.62</v>
      </c>
      <c r="X43" s="200">
        <v>62.37</v>
      </c>
      <c r="Y43" s="200">
        <v>0</v>
      </c>
      <c r="Z43">
        <v>0</v>
      </c>
      <c r="AA43" s="200">
        <v>15.23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102.56</v>
      </c>
      <c r="AJ43" s="200">
        <v>0</v>
      </c>
      <c r="AK43" s="200">
        <v>0</v>
      </c>
      <c r="AL43" s="200">
        <v>0</v>
      </c>
      <c r="AM43" s="200">
        <v>240</v>
      </c>
      <c r="AN43" s="200">
        <v>0</v>
      </c>
      <c r="AO43">
        <v>0</v>
      </c>
      <c r="AP43" s="200">
        <v>58.83</v>
      </c>
      <c r="AQ43" s="200">
        <v>38.14</v>
      </c>
      <c r="AR43" s="200">
        <v>47.5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487.94</v>
      </c>
      <c r="L44" s="200">
        <v>6.05</v>
      </c>
      <c r="M44" s="200">
        <v>61.39</v>
      </c>
      <c r="N44" s="200">
        <v>49.94</v>
      </c>
      <c r="O44" s="200">
        <v>35.270000000000003</v>
      </c>
      <c r="P44" s="200">
        <v>23.89</v>
      </c>
      <c r="Q44" s="200">
        <v>4.6100000000000003</v>
      </c>
      <c r="R44" s="200">
        <v>17.920000000000002</v>
      </c>
      <c r="S44" s="200">
        <v>11.16</v>
      </c>
      <c r="T44" s="200">
        <v>0</v>
      </c>
      <c r="U44" s="200">
        <v>59.79</v>
      </c>
      <c r="V44" s="200">
        <v>8.76</v>
      </c>
      <c r="W44" s="200">
        <v>19.62</v>
      </c>
      <c r="X44" s="200">
        <v>62.37</v>
      </c>
      <c r="Y44" s="200">
        <v>0</v>
      </c>
      <c r="Z44">
        <v>0</v>
      </c>
      <c r="AA44" s="200">
        <v>15.23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102.56</v>
      </c>
      <c r="AJ44" s="200">
        <v>0</v>
      </c>
      <c r="AK44" s="200">
        <v>0</v>
      </c>
      <c r="AL44" s="200">
        <v>0</v>
      </c>
      <c r="AM44" s="200">
        <v>270</v>
      </c>
      <c r="AN44" s="200">
        <v>0</v>
      </c>
      <c r="AO44">
        <v>0</v>
      </c>
      <c r="AP44" s="200">
        <v>58.83</v>
      </c>
      <c r="AQ44" s="200">
        <v>38.14</v>
      </c>
      <c r="AR44" s="200">
        <v>47.5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487.94</v>
      </c>
      <c r="L45" s="200">
        <v>6.05</v>
      </c>
      <c r="M45" s="200">
        <v>61.39</v>
      </c>
      <c r="N45" s="200">
        <v>49.94</v>
      </c>
      <c r="O45" s="200">
        <v>35.270000000000003</v>
      </c>
      <c r="P45" s="200">
        <v>23.89</v>
      </c>
      <c r="Q45" s="200">
        <v>4.6100000000000003</v>
      </c>
      <c r="R45" s="200">
        <v>17.920000000000002</v>
      </c>
      <c r="S45" s="200">
        <v>11.16</v>
      </c>
      <c r="T45" s="200">
        <v>0</v>
      </c>
      <c r="U45" s="200">
        <v>59.79</v>
      </c>
      <c r="V45" s="200">
        <v>8.76</v>
      </c>
      <c r="W45" s="200">
        <v>19.62</v>
      </c>
      <c r="X45" s="200">
        <v>62.37</v>
      </c>
      <c r="Y45" s="200">
        <v>0</v>
      </c>
      <c r="Z45">
        <v>0</v>
      </c>
      <c r="AA45" s="200">
        <v>15.23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112.56</v>
      </c>
      <c r="AJ45" s="200">
        <v>0</v>
      </c>
      <c r="AK45" s="200">
        <v>0</v>
      </c>
      <c r="AL45" s="200">
        <v>0</v>
      </c>
      <c r="AM45" s="200">
        <v>230</v>
      </c>
      <c r="AN45" s="200">
        <v>0</v>
      </c>
      <c r="AO45">
        <v>0</v>
      </c>
      <c r="AP45" s="200">
        <v>58.83</v>
      </c>
      <c r="AQ45" s="200">
        <v>38.14</v>
      </c>
      <c r="AR45" s="200">
        <v>47.5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487.94</v>
      </c>
      <c r="L46" s="200">
        <v>6.05</v>
      </c>
      <c r="M46" s="200">
        <v>61.39</v>
      </c>
      <c r="N46" s="200">
        <v>49.94</v>
      </c>
      <c r="O46" s="200">
        <v>35.270000000000003</v>
      </c>
      <c r="P46" s="200">
        <v>23.89</v>
      </c>
      <c r="Q46" s="200">
        <v>4.6100000000000003</v>
      </c>
      <c r="R46" s="200">
        <v>17.920000000000002</v>
      </c>
      <c r="S46" s="200">
        <v>11.16</v>
      </c>
      <c r="T46" s="200">
        <v>0</v>
      </c>
      <c r="U46" s="200">
        <v>59.79</v>
      </c>
      <c r="V46" s="200">
        <v>8.76</v>
      </c>
      <c r="W46" s="200">
        <v>19.62</v>
      </c>
      <c r="X46" s="200">
        <v>62.37</v>
      </c>
      <c r="Y46" s="200">
        <v>0</v>
      </c>
      <c r="Z46">
        <v>0</v>
      </c>
      <c r="AA46" s="200">
        <v>15.23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112.56</v>
      </c>
      <c r="AJ46" s="200">
        <v>0</v>
      </c>
      <c r="AK46" s="200">
        <v>0</v>
      </c>
      <c r="AL46" s="200">
        <v>0</v>
      </c>
      <c r="AM46" s="200">
        <v>220</v>
      </c>
      <c r="AN46" s="200">
        <v>0</v>
      </c>
      <c r="AO46">
        <v>0</v>
      </c>
      <c r="AP46" s="200">
        <v>58.83</v>
      </c>
      <c r="AQ46" s="200">
        <v>38.14</v>
      </c>
      <c r="AR46" s="200">
        <v>47.5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487.94</v>
      </c>
      <c r="L47" s="200">
        <v>6.05</v>
      </c>
      <c r="M47" s="200">
        <v>61.39</v>
      </c>
      <c r="N47" s="200">
        <v>49.94</v>
      </c>
      <c r="O47" s="200">
        <v>35.270000000000003</v>
      </c>
      <c r="P47" s="200">
        <v>23.89</v>
      </c>
      <c r="Q47" s="200">
        <v>4.6100000000000003</v>
      </c>
      <c r="R47" s="200">
        <v>17.920000000000002</v>
      </c>
      <c r="S47" s="200">
        <v>11.16</v>
      </c>
      <c r="T47" s="200">
        <v>0</v>
      </c>
      <c r="U47" s="200">
        <v>59.79</v>
      </c>
      <c r="V47" s="200">
        <v>8.76</v>
      </c>
      <c r="W47" s="200">
        <v>19.62</v>
      </c>
      <c r="X47" s="200">
        <v>62.37</v>
      </c>
      <c r="Y47" s="200">
        <v>0</v>
      </c>
      <c r="Z47">
        <v>0</v>
      </c>
      <c r="AA47" s="200">
        <v>15.23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112.56</v>
      </c>
      <c r="AJ47" s="200">
        <v>0</v>
      </c>
      <c r="AK47" s="200">
        <v>0</v>
      </c>
      <c r="AL47" s="200">
        <v>0</v>
      </c>
      <c r="AM47" s="200">
        <v>230</v>
      </c>
      <c r="AN47" s="200">
        <v>0</v>
      </c>
      <c r="AO47">
        <v>0</v>
      </c>
      <c r="AP47" s="200">
        <v>58.83</v>
      </c>
      <c r="AQ47" s="200">
        <v>38.14</v>
      </c>
      <c r="AR47" s="200">
        <v>47.5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487.94</v>
      </c>
      <c r="L48" s="200">
        <v>6.05</v>
      </c>
      <c r="M48" s="200">
        <v>61.39</v>
      </c>
      <c r="N48" s="200">
        <v>49.94</v>
      </c>
      <c r="O48" s="200">
        <v>35.270000000000003</v>
      </c>
      <c r="P48" s="200">
        <v>23.89</v>
      </c>
      <c r="Q48" s="200">
        <v>4.6100000000000003</v>
      </c>
      <c r="R48" s="200">
        <v>17.920000000000002</v>
      </c>
      <c r="S48" s="200">
        <v>11.15</v>
      </c>
      <c r="T48" s="200">
        <v>0</v>
      </c>
      <c r="U48" s="200">
        <v>59.79</v>
      </c>
      <c r="V48" s="200">
        <v>8.76</v>
      </c>
      <c r="W48" s="200">
        <v>19.62</v>
      </c>
      <c r="X48" s="200">
        <v>62.37</v>
      </c>
      <c r="Y48" s="200">
        <v>0</v>
      </c>
      <c r="Z48">
        <v>0</v>
      </c>
      <c r="AA48" s="200">
        <v>15.23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112.56</v>
      </c>
      <c r="AJ48" s="200">
        <v>0</v>
      </c>
      <c r="AK48" s="200">
        <v>0</v>
      </c>
      <c r="AL48" s="200">
        <v>0</v>
      </c>
      <c r="AM48" s="200">
        <v>230</v>
      </c>
      <c r="AN48" s="200">
        <v>0</v>
      </c>
      <c r="AO48">
        <v>0</v>
      </c>
      <c r="AP48" s="200">
        <v>58.83</v>
      </c>
      <c r="AQ48" s="200">
        <v>38.14</v>
      </c>
      <c r="AR48" s="200">
        <v>47.5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487.94</v>
      </c>
      <c r="L49" s="200">
        <v>6.05</v>
      </c>
      <c r="M49" s="200">
        <v>61.39</v>
      </c>
      <c r="N49" s="200">
        <v>49.94</v>
      </c>
      <c r="O49" s="200">
        <v>35.270000000000003</v>
      </c>
      <c r="P49" s="200">
        <v>23.89</v>
      </c>
      <c r="Q49" s="200">
        <v>4.6100000000000003</v>
      </c>
      <c r="R49" s="200">
        <v>17.920000000000002</v>
      </c>
      <c r="S49" s="200">
        <v>11.15</v>
      </c>
      <c r="T49" s="200">
        <v>0</v>
      </c>
      <c r="U49" s="200">
        <v>59.79</v>
      </c>
      <c r="V49" s="200">
        <v>8.76</v>
      </c>
      <c r="W49" s="200">
        <v>19.62</v>
      </c>
      <c r="X49" s="200">
        <v>62.37</v>
      </c>
      <c r="Y49" s="200">
        <v>0</v>
      </c>
      <c r="Z49">
        <v>0</v>
      </c>
      <c r="AA49" s="200">
        <v>15.23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112.56</v>
      </c>
      <c r="AJ49" s="200">
        <v>0</v>
      </c>
      <c r="AK49" s="200">
        <v>0</v>
      </c>
      <c r="AL49" s="200">
        <v>0</v>
      </c>
      <c r="AM49" s="200">
        <v>140</v>
      </c>
      <c r="AN49" s="200">
        <v>0</v>
      </c>
      <c r="AO49">
        <v>0</v>
      </c>
      <c r="AP49" s="200">
        <v>58.83</v>
      </c>
      <c r="AQ49" s="200">
        <v>38.14</v>
      </c>
      <c r="AR49" s="200">
        <v>47.5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487.94</v>
      </c>
      <c r="L50" s="200">
        <v>6.05</v>
      </c>
      <c r="M50" s="200">
        <v>61.39</v>
      </c>
      <c r="N50" s="200">
        <v>49.94</v>
      </c>
      <c r="O50" s="200">
        <v>35.270000000000003</v>
      </c>
      <c r="P50" s="200">
        <v>23.89</v>
      </c>
      <c r="Q50" s="200">
        <v>4.6100000000000003</v>
      </c>
      <c r="R50" s="200">
        <v>17.920000000000002</v>
      </c>
      <c r="S50" s="200">
        <v>11.15</v>
      </c>
      <c r="T50" s="200">
        <v>0</v>
      </c>
      <c r="U50" s="200">
        <v>59.79</v>
      </c>
      <c r="V50" s="200">
        <v>8.76</v>
      </c>
      <c r="W50" s="200">
        <v>19.62</v>
      </c>
      <c r="X50" s="200">
        <v>62.37</v>
      </c>
      <c r="Y50" s="200">
        <v>0</v>
      </c>
      <c r="Z50">
        <v>0</v>
      </c>
      <c r="AA50" s="200">
        <v>15.23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112.56</v>
      </c>
      <c r="AJ50" s="200">
        <v>0</v>
      </c>
      <c r="AK50" s="200">
        <v>0</v>
      </c>
      <c r="AL50" s="200">
        <v>0</v>
      </c>
      <c r="AM50" s="200">
        <v>140</v>
      </c>
      <c r="AN50" s="200">
        <v>0</v>
      </c>
      <c r="AO50">
        <v>0</v>
      </c>
      <c r="AP50" s="200">
        <v>58.83</v>
      </c>
      <c r="AQ50" s="200">
        <v>38.14</v>
      </c>
      <c r="AR50" s="200">
        <v>47.5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433.17</v>
      </c>
      <c r="L51" s="200">
        <v>6.05</v>
      </c>
      <c r="M51" s="200">
        <v>61.39</v>
      </c>
      <c r="N51" s="200">
        <v>49.94</v>
      </c>
      <c r="O51" s="200">
        <v>35.270000000000003</v>
      </c>
      <c r="P51" s="200">
        <v>23.89</v>
      </c>
      <c r="Q51" s="200">
        <v>4.6100000000000003</v>
      </c>
      <c r="R51" s="200">
        <v>17.920000000000002</v>
      </c>
      <c r="S51" s="200">
        <v>11.16</v>
      </c>
      <c r="T51" s="200">
        <v>0</v>
      </c>
      <c r="U51" s="200">
        <v>59.79</v>
      </c>
      <c r="V51" s="200">
        <v>8.76</v>
      </c>
      <c r="W51" s="200">
        <v>19.62</v>
      </c>
      <c r="X51" s="200">
        <v>62.37</v>
      </c>
      <c r="Y51" s="200">
        <v>0</v>
      </c>
      <c r="Z51">
        <v>0</v>
      </c>
      <c r="AA51" s="200">
        <v>15.23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112.56</v>
      </c>
      <c r="AJ51" s="200">
        <v>0</v>
      </c>
      <c r="AK51" s="200">
        <v>0</v>
      </c>
      <c r="AL51" s="200">
        <v>0</v>
      </c>
      <c r="AM51" s="200">
        <v>140</v>
      </c>
      <c r="AN51" s="200">
        <v>0</v>
      </c>
      <c r="AO51">
        <v>0</v>
      </c>
      <c r="AP51" s="200">
        <v>58.83</v>
      </c>
      <c r="AQ51" s="200">
        <v>38.14</v>
      </c>
      <c r="AR51" s="200">
        <v>47.5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385.04</v>
      </c>
      <c r="L52" s="200">
        <v>6.05</v>
      </c>
      <c r="M52" s="200">
        <v>61.39</v>
      </c>
      <c r="N52" s="200">
        <v>49.94</v>
      </c>
      <c r="O52" s="200">
        <v>35.270000000000003</v>
      </c>
      <c r="P52" s="200">
        <v>23.89</v>
      </c>
      <c r="Q52" s="200">
        <v>4.6100000000000003</v>
      </c>
      <c r="R52" s="200">
        <v>17.920000000000002</v>
      </c>
      <c r="S52" s="200">
        <v>11.16</v>
      </c>
      <c r="T52" s="200">
        <v>0</v>
      </c>
      <c r="U52" s="200">
        <v>59.79</v>
      </c>
      <c r="V52" s="200">
        <v>8.76</v>
      </c>
      <c r="W52" s="200">
        <v>19.62</v>
      </c>
      <c r="X52" s="200">
        <v>62.37</v>
      </c>
      <c r="Y52" s="200">
        <v>0</v>
      </c>
      <c r="Z52">
        <v>0</v>
      </c>
      <c r="AA52" s="200">
        <v>14.58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132.16</v>
      </c>
      <c r="AJ52" s="200">
        <v>0</v>
      </c>
      <c r="AK52" s="200">
        <v>0</v>
      </c>
      <c r="AL52" s="200">
        <v>0</v>
      </c>
      <c r="AM52" s="200">
        <v>140</v>
      </c>
      <c r="AN52" s="200">
        <v>0</v>
      </c>
      <c r="AO52">
        <v>0</v>
      </c>
      <c r="AP52" s="200">
        <v>58.83</v>
      </c>
      <c r="AQ52" s="200">
        <v>38.14</v>
      </c>
      <c r="AR52" s="200">
        <v>47.5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336.91</v>
      </c>
      <c r="L53" s="200">
        <v>6.05</v>
      </c>
      <c r="M53" s="200">
        <v>61.39</v>
      </c>
      <c r="N53" s="200">
        <v>49.94</v>
      </c>
      <c r="O53" s="200">
        <v>35.270000000000003</v>
      </c>
      <c r="P53" s="200">
        <v>23.89</v>
      </c>
      <c r="Q53" s="200">
        <v>4.6100000000000003</v>
      </c>
      <c r="R53" s="200">
        <v>18.62</v>
      </c>
      <c r="S53" s="200">
        <v>11.16</v>
      </c>
      <c r="T53" s="200">
        <v>0</v>
      </c>
      <c r="U53" s="200">
        <v>59.79</v>
      </c>
      <c r="V53" s="200">
        <v>8.76</v>
      </c>
      <c r="W53" s="200">
        <v>19.62</v>
      </c>
      <c r="X53" s="200">
        <v>62.37</v>
      </c>
      <c r="Y53" s="200">
        <v>0</v>
      </c>
      <c r="Z53">
        <v>0</v>
      </c>
      <c r="AA53" s="200">
        <v>14.58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132.16</v>
      </c>
      <c r="AJ53" s="200">
        <v>0</v>
      </c>
      <c r="AK53" s="200">
        <v>0</v>
      </c>
      <c r="AL53" s="200">
        <v>0</v>
      </c>
      <c r="AM53" s="200">
        <v>140</v>
      </c>
      <c r="AN53" s="200">
        <v>0</v>
      </c>
      <c r="AO53">
        <v>0</v>
      </c>
      <c r="AP53" s="200">
        <v>58.83</v>
      </c>
      <c r="AQ53" s="200">
        <v>38.14</v>
      </c>
      <c r="AR53" s="200">
        <v>47.5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274.33999999999997</v>
      </c>
      <c r="L54" s="200">
        <v>3.85</v>
      </c>
      <c r="M54" s="200">
        <v>61.39</v>
      </c>
      <c r="N54" s="200">
        <v>49.94</v>
      </c>
      <c r="O54" s="200">
        <v>35.270000000000003</v>
      </c>
      <c r="P54" s="200">
        <v>23.89</v>
      </c>
      <c r="Q54" s="200">
        <v>4.6100000000000003</v>
      </c>
      <c r="R54" s="200">
        <v>17.920000000000002</v>
      </c>
      <c r="S54" s="200">
        <v>5.78</v>
      </c>
      <c r="T54" s="200">
        <v>0</v>
      </c>
      <c r="U54" s="200">
        <v>59.79</v>
      </c>
      <c r="V54" s="200">
        <v>8.76</v>
      </c>
      <c r="W54" s="200">
        <v>19.62</v>
      </c>
      <c r="X54" s="200">
        <v>62.37</v>
      </c>
      <c r="Y54" s="200">
        <v>0</v>
      </c>
      <c r="Z54">
        <v>0</v>
      </c>
      <c r="AA54" s="200">
        <v>14.58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132.16</v>
      </c>
      <c r="AJ54" s="200">
        <v>0</v>
      </c>
      <c r="AK54" s="200">
        <v>0</v>
      </c>
      <c r="AL54" s="200">
        <v>0</v>
      </c>
      <c r="AM54" s="200">
        <v>140</v>
      </c>
      <c r="AN54" s="200">
        <v>0</v>
      </c>
      <c r="AO54">
        <v>0</v>
      </c>
      <c r="AP54" s="200">
        <v>58.83</v>
      </c>
      <c r="AQ54" s="200">
        <v>38.14</v>
      </c>
      <c r="AR54" s="200">
        <v>47.5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274.33999999999997</v>
      </c>
      <c r="L55" s="200">
        <v>3.9</v>
      </c>
      <c r="M55" s="200">
        <v>61.39</v>
      </c>
      <c r="N55" s="200">
        <v>49.94</v>
      </c>
      <c r="O55" s="200">
        <v>35.270000000000003</v>
      </c>
      <c r="P55" s="200">
        <v>23.89</v>
      </c>
      <c r="Q55" s="200">
        <v>3.16</v>
      </c>
      <c r="R55" s="200">
        <v>17.920000000000002</v>
      </c>
      <c r="S55" s="200">
        <v>6.16</v>
      </c>
      <c r="T55" s="200">
        <v>0</v>
      </c>
      <c r="U55" s="200">
        <v>59.79</v>
      </c>
      <c r="V55" s="200">
        <v>8.76</v>
      </c>
      <c r="W55" s="200">
        <v>19.62</v>
      </c>
      <c r="X55" s="200">
        <v>62.37</v>
      </c>
      <c r="Y55" s="200">
        <v>0</v>
      </c>
      <c r="Z55">
        <v>0</v>
      </c>
      <c r="AA55" s="200">
        <v>14.58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132.16</v>
      </c>
      <c r="AJ55" s="200">
        <v>0</v>
      </c>
      <c r="AK55" s="200">
        <v>0</v>
      </c>
      <c r="AL55" s="200">
        <v>0</v>
      </c>
      <c r="AM55" s="200">
        <v>140</v>
      </c>
      <c r="AN55" s="200">
        <v>0</v>
      </c>
      <c r="AO55">
        <v>0</v>
      </c>
      <c r="AP55" s="200">
        <v>58.83</v>
      </c>
      <c r="AQ55" s="200">
        <v>38.14</v>
      </c>
      <c r="AR55" s="200">
        <v>47.5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274.33999999999997</v>
      </c>
      <c r="L56" s="200">
        <v>3.85</v>
      </c>
      <c r="M56" s="200">
        <v>61.39</v>
      </c>
      <c r="N56" s="200">
        <v>49.94</v>
      </c>
      <c r="O56" s="200">
        <v>35.270000000000003</v>
      </c>
      <c r="P56" s="200">
        <v>23.89</v>
      </c>
      <c r="Q56" s="200">
        <v>2.89</v>
      </c>
      <c r="R56" s="200">
        <v>9.7899999999999991</v>
      </c>
      <c r="S56" s="200">
        <v>5.85</v>
      </c>
      <c r="T56" s="200">
        <v>0</v>
      </c>
      <c r="U56" s="200">
        <v>59.79</v>
      </c>
      <c r="V56" s="200">
        <v>4.8099999999999996</v>
      </c>
      <c r="W56" s="200">
        <v>19.62</v>
      </c>
      <c r="X56" s="200">
        <v>62.37</v>
      </c>
      <c r="Y56" s="200">
        <v>0</v>
      </c>
      <c r="Z56">
        <v>0</v>
      </c>
      <c r="AA56" s="200">
        <v>14.58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132.16</v>
      </c>
      <c r="AJ56" s="200">
        <v>0</v>
      </c>
      <c r="AK56" s="200">
        <v>0</v>
      </c>
      <c r="AL56" s="200">
        <v>0</v>
      </c>
      <c r="AM56" s="200">
        <v>140</v>
      </c>
      <c r="AN56" s="200">
        <v>0</v>
      </c>
      <c r="AO56">
        <v>0</v>
      </c>
      <c r="AP56" s="200">
        <v>58.83</v>
      </c>
      <c r="AQ56" s="200">
        <v>14.44</v>
      </c>
      <c r="AR56" s="200">
        <v>47.5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274.33999999999997</v>
      </c>
      <c r="L57" s="200">
        <v>3.85</v>
      </c>
      <c r="M57" s="200">
        <v>61.39</v>
      </c>
      <c r="N57" s="200">
        <v>49.94</v>
      </c>
      <c r="O57" s="200">
        <v>35.270000000000003</v>
      </c>
      <c r="P57" s="200">
        <v>23.89</v>
      </c>
      <c r="Q57" s="200">
        <v>2.89</v>
      </c>
      <c r="R57" s="200">
        <v>9.58</v>
      </c>
      <c r="S57" s="200">
        <v>5.46</v>
      </c>
      <c r="T57" s="200">
        <v>0</v>
      </c>
      <c r="U57" s="200">
        <v>59.79</v>
      </c>
      <c r="V57" s="200">
        <v>4.8099999999999996</v>
      </c>
      <c r="W57" s="200">
        <v>19.62</v>
      </c>
      <c r="X57" s="200">
        <v>62.37</v>
      </c>
      <c r="Y57" s="200">
        <v>0</v>
      </c>
      <c r="Z57">
        <v>0</v>
      </c>
      <c r="AA57" s="200">
        <v>14.58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132.16</v>
      </c>
      <c r="AJ57" s="200">
        <v>0</v>
      </c>
      <c r="AK57" s="200">
        <v>0</v>
      </c>
      <c r="AL57" s="200">
        <v>0</v>
      </c>
      <c r="AM57" s="200">
        <v>140</v>
      </c>
      <c r="AN57" s="200">
        <v>0</v>
      </c>
      <c r="AO57">
        <v>0</v>
      </c>
      <c r="AP57" s="200">
        <v>58.83</v>
      </c>
      <c r="AQ57" s="200">
        <v>14.44</v>
      </c>
      <c r="AR57" s="200">
        <v>47.5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274.33999999999997</v>
      </c>
      <c r="L58" s="200">
        <v>3.85</v>
      </c>
      <c r="M58" s="200">
        <v>61.39</v>
      </c>
      <c r="N58" s="200">
        <v>49.94</v>
      </c>
      <c r="O58" s="200">
        <v>35.270000000000003</v>
      </c>
      <c r="P58" s="200">
        <v>23.89</v>
      </c>
      <c r="Q58" s="200">
        <v>2.89</v>
      </c>
      <c r="R58" s="200">
        <v>9.6199999999999992</v>
      </c>
      <c r="S58" s="200">
        <v>5.78</v>
      </c>
      <c r="T58" s="200">
        <v>0</v>
      </c>
      <c r="U58" s="200">
        <v>59.79</v>
      </c>
      <c r="V58" s="200">
        <v>4.8099999999999996</v>
      </c>
      <c r="W58" s="200">
        <v>19.62</v>
      </c>
      <c r="X58" s="200">
        <v>62.37</v>
      </c>
      <c r="Y58" s="200">
        <v>0</v>
      </c>
      <c r="Z58">
        <v>0</v>
      </c>
      <c r="AA58" s="200">
        <v>13.58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132.16</v>
      </c>
      <c r="AJ58" s="200">
        <v>0</v>
      </c>
      <c r="AK58" s="200">
        <v>0</v>
      </c>
      <c r="AL58" s="200">
        <v>0</v>
      </c>
      <c r="AM58" s="200">
        <v>140</v>
      </c>
      <c r="AN58" s="200">
        <v>0</v>
      </c>
      <c r="AO58">
        <v>0</v>
      </c>
      <c r="AP58" s="200">
        <v>28.88</v>
      </c>
      <c r="AQ58" s="200">
        <v>14.44</v>
      </c>
      <c r="AR58" s="200">
        <v>47.5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274.33999999999997</v>
      </c>
      <c r="L59" s="200">
        <v>3.85</v>
      </c>
      <c r="M59" s="200">
        <v>61.39</v>
      </c>
      <c r="N59" s="200">
        <v>49.94</v>
      </c>
      <c r="O59" s="200">
        <v>35.270000000000003</v>
      </c>
      <c r="P59" s="200">
        <v>23.89</v>
      </c>
      <c r="Q59" s="200">
        <v>2.89</v>
      </c>
      <c r="R59" s="200">
        <v>9.6199999999999992</v>
      </c>
      <c r="S59" s="200">
        <v>5.78</v>
      </c>
      <c r="T59" s="200">
        <v>0</v>
      </c>
      <c r="U59" s="200">
        <v>59.79</v>
      </c>
      <c r="V59" s="200">
        <v>4.8099999999999996</v>
      </c>
      <c r="W59" s="200">
        <v>19.62</v>
      </c>
      <c r="X59" s="200">
        <v>62.37</v>
      </c>
      <c r="Y59" s="200">
        <v>0</v>
      </c>
      <c r="Z59">
        <v>0</v>
      </c>
      <c r="AA59" s="200">
        <v>13.58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134.61000000000001</v>
      </c>
      <c r="AJ59" s="200">
        <v>0</v>
      </c>
      <c r="AK59" s="200">
        <v>0</v>
      </c>
      <c r="AL59" s="200">
        <v>0</v>
      </c>
      <c r="AM59" s="200">
        <v>140</v>
      </c>
      <c r="AN59" s="200">
        <v>0</v>
      </c>
      <c r="AO59">
        <v>0</v>
      </c>
      <c r="AP59" s="200">
        <v>28.88</v>
      </c>
      <c r="AQ59" s="200">
        <v>14.44</v>
      </c>
      <c r="AR59" s="200">
        <v>47.5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274.33999999999997</v>
      </c>
      <c r="L60" s="200">
        <v>3.85</v>
      </c>
      <c r="M60" s="200">
        <v>61.39</v>
      </c>
      <c r="N60" s="200">
        <v>49.94</v>
      </c>
      <c r="O60" s="200">
        <v>35.270000000000003</v>
      </c>
      <c r="P60" s="200">
        <v>23.89</v>
      </c>
      <c r="Q60" s="200">
        <v>2.89</v>
      </c>
      <c r="R60" s="200">
        <v>9.6199999999999992</v>
      </c>
      <c r="S60" s="200">
        <v>5.78</v>
      </c>
      <c r="T60" s="200">
        <v>0</v>
      </c>
      <c r="U60" s="200">
        <v>59.79</v>
      </c>
      <c r="V60" s="200">
        <v>4.8099999999999996</v>
      </c>
      <c r="W60" s="200">
        <v>19.62</v>
      </c>
      <c r="X60" s="200">
        <v>62.37</v>
      </c>
      <c r="Y60" s="200">
        <v>0</v>
      </c>
      <c r="Z60">
        <v>0</v>
      </c>
      <c r="AA60" s="200">
        <v>13.58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134.61000000000001</v>
      </c>
      <c r="AJ60" s="200">
        <v>0</v>
      </c>
      <c r="AK60" s="200">
        <v>0</v>
      </c>
      <c r="AL60" s="200">
        <v>0</v>
      </c>
      <c r="AM60" s="200">
        <v>140</v>
      </c>
      <c r="AN60" s="200">
        <v>0</v>
      </c>
      <c r="AO60">
        <v>0</v>
      </c>
      <c r="AP60" s="200">
        <v>28.88</v>
      </c>
      <c r="AQ60" s="200">
        <v>14.44</v>
      </c>
      <c r="AR60" s="200">
        <v>47.5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274.33999999999997</v>
      </c>
      <c r="L61" s="200">
        <v>3.85</v>
      </c>
      <c r="M61" s="200">
        <v>61.39</v>
      </c>
      <c r="N61" s="200">
        <v>49.94</v>
      </c>
      <c r="O61" s="200">
        <v>35.270000000000003</v>
      </c>
      <c r="P61" s="200">
        <v>23.89</v>
      </c>
      <c r="Q61" s="200">
        <v>2.89</v>
      </c>
      <c r="R61" s="200">
        <v>9.6199999999999992</v>
      </c>
      <c r="S61" s="200">
        <v>5.78</v>
      </c>
      <c r="T61" s="200">
        <v>0</v>
      </c>
      <c r="U61" s="200">
        <v>59.79</v>
      </c>
      <c r="V61" s="200">
        <v>4.8099999999999996</v>
      </c>
      <c r="W61" s="200">
        <v>19.62</v>
      </c>
      <c r="X61" s="200">
        <v>62.37</v>
      </c>
      <c r="Y61" s="200">
        <v>0</v>
      </c>
      <c r="Z61">
        <v>0</v>
      </c>
      <c r="AA61" s="200">
        <v>13.58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134.61000000000001</v>
      </c>
      <c r="AJ61" s="200">
        <v>0</v>
      </c>
      <c r="AK61" s="200">
        <v>0</v>
      </c>
      <c r="AL61" s="200">
        <v>0</v>
      </c>
      <c r="AM61" s="200">
        <v>140</v>
      </c>
      <c r="AN61" s="200">
        <v>0</v>
      </c>
      <c r="AO61">
        <v>0</v>
      </c>
      <c r="AP61" s="200">
        <v>28.88</v>
      </c>
      <c r="AQ61" s="200">
        <v>14.44</v>
      </c>
      <c r="AR61" s="200">
        <v>47.5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274.33999999999997</v>
      </c>
      <c r="L62" s="200">
        <v>3.85</v>
      </c>
      <c r="M62" s="200">
        <v>61.39</v>
      </c>
      <c r="N62" s="200">
        <v>49.94</v>
      </c>
      <c r="O62" s="200">
        <v>35.270000000000003</v>
      </c>
      <c r="P62" s="200">
        <v>23.89</v>
      </c>
      <c r="Q62" s="200">
        <v>2.89</v>
      </c>
      <c r="R62" s="200">
        <v>9.6199999999999992</v>
      </c>
      <c r="S62" s="200">
        <v>5.78</v>
      </c>
      <c r="T62" s="200">
        <v>0</v>
      </c>
      <c r="U62" s="200">
        <v>59.79</v>
      </c>
      <c r="V62" s="200">
        <v>4.8099999999999996</v>
      </c>
      <c r="W62" s="200">
        <v>19.62</v>
      </c>
      <c r="X62" s="200">
        <v>62.37</v>
      </c>
      <c r="Y62" s="200">
        <v>0</v>
      </c>
      <c r="Z62">
        <v>0</v>
      </c>
      <c r="AA62" s="200">
        <v>13.58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134.61000000000001</v>
      </c>
      <c r="AJ62" s="200">
        <v>0</v>
      </c>
      <c r="AK62" s="200">
        <v>0</v>
      </c>
      <c r="AL62" s="200">
        <v>0</v>
      </c>
      <c r="AM62" s="200">
        <v>140</v>
      </c>
      <c r="AN62" s="200">
        <v>0</v>
      </c>
      <c r="AO62">
        <v>0</v>
      </c>
      <c r="AP62" s="200">
        <v>28.88</v>
      </c>
      <c r="AQ62" s="200">
        <v>14.44</v>
      </c>
      <c r="AR62" s="200">
        <v>47.5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274.33999999999997</v>
      </c>
      <c r="L63" s="200">
        <v>3.85</v>
      </c>
      <c r="M63" s="200">
        <v>61.39</v>
      </c>
      <c r="N63" s="200">
        <v>49.94</v>
      </c>
      <c r="O63" s="200">
        <v>35.270000000000003</v>
      </c>
      <c r="P63" s="200">
        <v>23.89</v>
      </c>
      <c r="Q63" s="200">
        <v>2.89</v>
      </c>
      <c r="R63" s="200">
        <v>9.6199999999999992</v>
      </c>
      <c r="S63" s="200">
        <v>5.78</v>
      </c>
      <c r="T63" s="200">
        <v>0</v>
      </c>
      <c r="U63" s="200">
        <v>59.79</v>
      </c>
      <c r="V63" s="200">
        <v>4.8099999999999996</v>
      </c>
      <c r="W63" s="200">
        <v>19.62</v>
      </c>
      <c r="X63" s="200">
        <v>62.37</v>
      </c>
      <c r="Y63" s="200">
        <v>0</v>
      </c>
      <c r="Z63">
        <v>0</v>
      </c>
      <c r="AA63" s="200">
        <v>13.58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134.61000000000001</v>
      </c>
      <c r="AJ63" s="200">
        <v>0</v>
      </c>
      <c r="AK63" s="200">
        <v>0</v>
      </c>
      <c r="AL63" s="200">
        <v>0</v>
      </c>
      <c r="AM63" s="200">
        <v>140</v>
      </c>
      <c r="AN63" s="200">
        <v>0</v>
      </c>
      <c r="AO63">
        <v>0</v>
      </c>
      <c r="AP63" s="200">
        <v>28.88</v>
      </c>
      <c r="AQ63" s="200">
        <v>14.44</v>
      </c>
      <c r="AR63" s="200">
        <v>47.5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274.33999999999997</v>
      </c>
      <c r="L64" s="200">
        <v>3.85</v>
      </c>
      <c r="M64" s="200">
        <v>61.39</v>
      </c>
      <c r="N64" s="200">
        <v>49.94</v>
      </c>
      <c r="O64" s="200">
        <v>35.270000000000003</v>
      </c>
      <c r="P64" s="200">
        <v>23.89</v>
      </c>
      <c r="Q64" s="200">
        <v>2.89</v>
      </c>
      <c r="R64" s="200">
        <v>9.6199999999999992</v>
      </c>
      <c r="S64" s="200">
        <v>5.78</v>
      </c>
      <c r="T64" s="200">
        <v>0</v>
      </c>
      <c r="U64" s="200">
        <v>59.79</v>
      </c>
      <c r="V64" s="200">
        <v>4.8099999999999996</v>
      </c>
      <c r="W64" s="200">
        <v>19.62</v>
      </c>
      <c r="X64" s="200">
        <v>62.37</v>
      </c>
      <c r="Y64" s="200">
        <v>0</v>
      </c>
      <c r="Z64">
        <v>0</v>
      </c>
      <c r="AA64" s="200">
        <v>13.58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134.61000000000001</v>
      </c>
      <c r="AJ64" s="200">
        <v>0</v>
      </c>
      <c r="AK64" s="200">
        <v>0</v>
      </c>
      <c r="AL64" s="200">
        <v>0</v>
      </c>
      <c r="AM64" s="200">
        <v>140</v>
      </c>
      <c r="AN64" s="200">
        <v>0</v>
      </c>
      <c r="AO64">
        <v>0</v>
      </c>
      <c r="AP64" s="200">
        <v>28.88</v>
      </c>
      <c r="AQ64" s="200">
        <v>14.44</v>
      </c>
      <c r="AR64" s="200">
        <v>47.5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274.33999999999997</v>
      </c>
      <c r="L65" s="200">
        <v>3.85</v>
      </c>
      <c r="M65" s="200">
        <v>61.39</v>
      </c>
      <c r="N65" s="200">
        <v>49.94</v>
      </c>
      <c r="O65" s="200">
        <v>35.270000000000003</v>
      </c>
      <c r="P65" s="200">
        <v>23.89</v>
      </c>
      <c r="Q65" s="200">
        <v>2.89</v>
      </c>
      <c r="R65" s="200">
        <v>9.6199999999999992</v>
      </c>
      <c r="S65" s="200">
        <v>5.78</v>
      </c>
      <c r="T65" s="200">
        <v>0</v>
      </c>
      <c r="U65" s="200">
        <v>59.79</v>
      </c>
      <c r="V65" s="200">
        <v>4.8099999999999996</v>
      </c>
      <c r="W65" s="200">
        <v>19.62</v>
      </c>
      <c r="X65" s="200">
        <v>62.37</v>
      </c>
      <c r="Y65" s="200">
        <v>0</v>
      </c>
      <c r="Z65">
        <v>0</v>
      </c>
      <c r="AA65" s="200">
        <v>13.58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134.61000000000001</v>
      </c>
      <c r="AJ65" s="200">
        <v>0</v>
      </c>
      <c r="AK65" s="200">
        <v>0</v>
      </c>
      <c r="AL65" s="200">
        <v>0</v>
      </c>
      <c r="AM65" s="200">
        <v>140</v>
      </c>
      <c r="AN65" s="200">
        <v>0</v>
      </c>
      <c r="AO65">
        <v>0</v>
      </c>
      <c r="AP65" s="200">
        <v>58.83</v>
      </c>
      <c r="AQ65" s="200">
        <v>14.44</v>
      </c>
      <c r="AR65" s="200">
        <v>47.5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274.33999999999997</v>
      </c>
      <c r="L66" s="200">
        <v>3.85</v>
      </c>
      <c r="M66" s="200">
        <v>61.39</v>
      </c>
      <c r="N66" s="200">
        <v>49.94</v>
      </c>
      <c r="O66" s="200">
        <v>35.270000000000003</v>
      </c>
      <c r="P66" s="200">
        <v>23.89</v>
      </c>
      <c r="Q66" s="200">
        <v>2.89</v>
      </c>
      <c r="R66" s="200">
        <v>9.6199999999999992</v>
      </c>
      <c r="S66" s="200">
        <v>5.78</v>
      </c>
      <c r="T66" s="200">
        <v>0</v>
      </c>
      <c r="U66" s="200">
        <v>59.79</v>
      </c>
      <c r="V66" s="200">
        <v>4.8099999999999996</v>
      </c>
      <c r="W66" s="200">
        <v>19.62</v>
      </c>
      <c r="X66" s="200">
        <v>62.37</v>
      </c>
      <c r="Y66" s="200">
        <v>0</v>
      </c>
      <c r="Z66">
        <v>0</v>
      </c>
      <c r="AA66" s="200">
        <v>13.58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134.61000000000001</v>
      </c>
      <c r="AJ66" s="200">
        <v>0</v>
      </c>
      <c r="AK66" s="200">
        <v>0</v>
      </c>
      <c r="AL66" s="200">
        <v>0</v>
      </c>
      <c r="AM66" s="200">
        <v>140</v>
      </c>
      <c r="AN66" s="200">
        <v>0</v>
      </c>
      <c r="AO66">
        <v>0</v>
      </c>
      <c r="AP66" s="200">
        <v>58.83</v>
      </c>
      <c r="AQ66" s="200">
        <v>14.44</v>
      </c>
      <c r="AR66" s="200">
        <v>47.5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344.63</v>
      </c>
      <c r="L67" s="200">
        <v>5.66</v>
      </c>
      <c r="M67" s="200">
        <v>61.39</v>
      </c>
      <c r="N67" s="200">
        <v>49.94</v>
      </c>
      <c r="O67" s="200">
        <v>35.270000000000003</v>
      </c>
      <c r="P67" s="200">
        <v>23.89</v>
      </c>
      <c r="Q67" s="200">
        <v>4.6100000000000003</v>
      </c>
      <c r="R67" s="200">
        <v>15.81</v>
      </c>
      <c r="S67" s="200">
        <v>9.9499999999999993</v>
      </c>
      <c r="T67" s="200">
        <v>0</v>
      </c>
      <c r="U67" s="200">
        <v>59.79</v>
      </c>
      <c r="V67" s="200">
        <v>8.76</v>
      </c>
      <c r="W67" s="200">
        <v>19.62</v>
      </c>
      <c r="X67" s="200">
        <v>62.37</v>
      </c>
      <c r="Y67" s="200">
        <v>0</v>
      </c>
      <c r="Z67">
        <v>0</v>
      </c>
      <c r="AA67" s="200">
        <v>13.58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134.61000000000001</v>
      </c>
      <c r="AJ67" s="200">
        <v>0</v>
      </c>
      <c r="AK67" s="200">
        <v>0</v>
      </c>
      <c r="AL67" s="200">
        <v>0</v>
      </c>
      <c r="AM67" s="200">
        <v>140</v>
      </c>
      <c r="AN67" s="200">
        <v>0</v>
      </c>
      <c r="AO67">
        <v>0</v>
      </c>
      <c r="AP67" s="200">
        <v>58.83</v>
      </c>
      <c r="AQ67" s="200">
        <v>38.14</v>
      </c>
      <c r="AR67" s="200">
        <v>47.5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413.92</v>
      </c>
      <c r="L68" s="200">
        <v>6.05</v>
      </c>
      <c r="M68" s="200">
        <v>61.39</v>
      </c>
      <c r="N68" s="200">
        <v>49.94</v>
      </c>
      <c r="O68" s="200">
        <v>35.270000000000003</v>
      </c>
      <c r="P68" s="200">
        <v>23.89</v>
      </c>
      <c r="Q68" s="200">
        <v>4.6100000000000003</v>
      </c>
      <c r="R68" s="200">
        <v>17.52</v>
      </c>
      <c r="S68" s="200">
        <v>11.22</v>
      </c>
      <c r="T68" s="200">
        <v>0</v>
      </c>
      <c r="U68" s="200">
        <v>59.79</v>
      </c>
      <c r="V68" s="200">
        <v>8.76</v>
      </c>
      <c r="W68" s="200">
        <v>19.62</v>
      </c>
      <c r="X68" s="200">
        <v>62.37</v>
      </c>
      <c r="Y68" s="200">
        <v>0</v>
      </c>
      <c r="Z68">
        <v>0</v>
      </c>
      <c r="AA68" s="200">
        <v>13.58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134.61000000000001</v>
      </c>
      <c r="AJ68" s="200">
        <v>0</v>
      </c>
      <c r="AK68" s="200">
        <v>0</v>
      </c>
      <c r="AL68" s="200">
        <v>0</v>
      </c>
      <c r="AM68" s="200">
        <v>140</v>
      </c>
      <c r="AN68" s="200">
        <v>0</v>
      </c>
      <c r="AO68">
        <v>0</v>
      </c>
      <c r="AP68" s="200">
        <v>58.83</v>
      </c>
      <c r="AQ68" s="200">
        <v>38.14</v>
      </c>
      <c r="AR68" s="200">
        <v>47.02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487.36</v>
      </c>
      <c r="L69" s="200">
        <v>6.05</v>
      </c>
      <c r="M69" s="200">
        <v>61.39</v>
      </c>
      <c r="N69" s="200">
        <v>49.94</v>
      </c>
      <c r="O69" s="200">
        <v>35.270000000000003</v>
      </c>
      <c r="P69" s="200">
        <v>23.89</v>
      </c>
      <c r="Q69" s="200">
        <v>4.6100000000000003</v>
      </c>
      <c r="R69" s="200">
        <v>17.920000000000002</v>
      </c>
      <c r="S69" s="200">
        <v>11.16</v>
      </c>
      <c r="T69" s="200">
        <v>0</v>
      </c>
      <c r="U69" s="200">
        <v>59.79</v>
      </c>
      <c r="V69" s="200">
        <v>8.76</v>
      </c>
      <c r="W69" s="200">
        <v>19.62</v>
      </c>
      <c r="X69" s="200">
        <v>62.37</v>
      </c>
      <c r="Y69" s="200">
        <v>0</v>
      </c>
      <c r="Z69">
        <v>0</v>
      </c>
      <c r="AA69" s="200">
        <v>13.58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112.56</v>
      </c>
      <c r="AJ69" s="200">
        <v>0</v>
      </c>
      <c r="AK69" s="200">
        <v>0</v>
      </c>
      <c r="AL69" s="200">
        <v>0</v>
      </c>
      <c r="AM69" s="200">
        <v>200</v>
      </c>
      <c r="AN69" s="200">
        <v>0</v>
      </c>
      <c r="AO69">
        <v>0</v>
      </c>
      <c r="AP69" s="200">
        <v>58.83</v>
      </c>
      <c r="AQ69" s="200">
        <v>38.14</v>
      </c>
      <c r="AR69" s="200">
        <v>39.99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487.94</v>
      </c>
      <c r="L70" s="200">
        <v>6.05</v>
      </c>
      <c r="M70" s="200">
        <v>61.39</v>
      </c>
      <c r="N70" s="200">
        <v>49.94</v>
      </c>
      <c r="O70" s="200">
        <v>35.270000000000003</v>
      </c>
      <c r="P70" s="200">
        <v>23.89</v>
      </c>
      <c r="Q70" s="200">
        <v>4.6100000000000003</v>
      </c>
      <c r="R70" s="200">
        <v>17.920000000000002</v>
      </c>
      <c r="S70" s="200">
        <v>11.16</v>
      </c>
      <c r="T70" s="200">
        <v>0</v>
      </c>
      <c r="U70" s="200">
        <v>59.79</v>
      </c>
      <c r="V70" s="200">
        <v>8.76</v>
      </c>
      <c r="W70" s="200">
        <v>19.62</v>
      </c>
      <c r="X70" s="200">
        <v>62.37</v>
      </c>
      <c r="Y70" s="200">
        <v>0</v>
      </c>
      <c r="Z70">
        <v>0</v>
      </c>
      <c r="AA70" s="200">
        <v>13.58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102.56</v>
      </c>
      <c r="AJ70" s="200">
        <v>0</v>
      </c>
      <c r="AK70" s="200">
        <v>0</v>
      </c>
      <c r="AL70" s="200">
        <v>0</v>
      </c>
      <c r="AM70" s="200">
        <v>250</v>
      </c>
      <c r="AN70" s="200">
        <v>0</v>
      </c>
      <c r="AO70">
        <v>0</v>
      </c>
      <c r="AP70" s="200">
        <v>58.83</v>
      </c>
      <c r="AQ70" s="200">
        <v>38.14</v>
      </c>
      <c r="AR70" s="200">
        <v>35.07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487.94</v>
      </c>
      <c r="L71" s="200">
        <v>6.05</v>
      </c>
      <c r="M71" s="200">
        <v>61.39</v>
      </c>
      <c r="N71" s="200">
        <v>49.94</v>
      </c>
      <c r="O71" s="200">
        <v>35.270000000000003</v>
      </c>
      <c r="P71" s="200">
        <v>23.89</v>
      </c>
      <c r="Q71" s="200">
        <v>4.6100000000000003</v>
      </c>
      <c r="R71" s="200">
        <v>17.920000000000002</v>
      </c>
      <c r="S71" s="200">
        <v>11.16</v>
      </c>
      <c r="T71" s="200">
        <v>0</v>
      </c>
      <c r="U71" s="200">
        <v>59.79</v>
      </c>
      <c r="V71" s="200">
        <v>8.76</v>
      </c>
      <c r="W71" s="200">
        <v>19.62</v>
      </c>
      <c r="X71" s="200">
        <v>62.37</v>
      </c>
      <c r="Y71" s="200">
        <v>0</v>
      </c>
      <c r="Z71">
        <v>0</v>
      </c>
      <c r="AA71" s="200">
        <v>13.58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102.56</v>
      </c>
      <c r="AJ71" s="200">
        <v>0</v>
      </c>
      <c r="AK71" s="200">
        <v>0</v>
      </c>
      <c r="AL71" s="200">
        <v>0</v>
      </c>
      <c r="AM71" s="200">
        <v>290</v>
      </c>
      <c r="AN71" s="200">
        <v>0</v>
      </c>
      <c r="AO71">
        <v>0</v>
      </c>
      <c r="AP71" s="200">
        <v>58.83</v>
      </c>
      <c r="AQ71" s="200">
        <v>38.14</v>
      </c>
      <c r="AR71" s="200">
        <v>23.8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487.94</v>
      </c>
      <c r="L72" s="200">
        <v>6.05</v>
      </c>
      <c r="M72" s="200">
        <v>61.39</v>
      </c>
      <c r="N72" s="200">
        <v>49.94</v>
      </c>
      <c r="O72" s="200">
        <v>35.270000000000003</v>
      </c>
      <c r="P72" s="200">
        <v>23.89</v>
      </c>
      <c r="Q72" s="200">
        <v>4.6100000000000003</v>
      </c>
      <c r="R72" s="200">
        <v>17.920000000000002</v>
      </c>
      <c r="S72" s="200">
        <v>11.16</v>
      </c>
      <c r="T72" s="200">
        <v>0</v>
      </c>
      <c r="U72" s="200">
        <v>59.79</v>
      </c>
      <c r="V72" s="200">
        <v>8.76</v>
      </c>
      <c r="W72" s="200">
        <v>19.62</v>
      </c>
      <c r="X72" s="200">
        <v>62.37</v>
      </c>
      <c r="Y72" s="200">
        <v>0</v>
      </c>
      <c r="Z72">
        <v>0</v>
      </c>
      <c r="AA72" s="200">
        <v>13.58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102.56</v>
      </c>
      <c r="AJ72" s="200">
        <v>0</v>
      </c>
      <c r="AK72" s="200">
        <v>0</v>
      </c>
      <c r="AL72" s="200">
        <v>0</v>
      </c>
      <c r="AM72" s="200">
        <v>290</v>
      </c>
      <c r="AN72" s="200">
        <v>0</v>
      </c>
      <c r="AO72">
        <v>0</v>
      </c>
      <c r="AP72" s="200">
        <v>58.83</v>
      </c>
      <c r="AQ72" s="200">
        <v>38.14</v>
      </c>
      <c r="AR72" s="200">
        <v>14.04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487.94</v>
      </c>
      <c r="L73" s="200">
        <v>6.05</v>
      </c>
      <c r="M73" s="200">
        <v>61.39</v>
      </c>
      <c r="N73" s="200">
        <v>49.94</v>
      </c>
      <c r="O73" s="200">
        <v>35.270000000000003</v>
      </c>
      <c r="P73" s="200">
        <v>23.89</v>
      </c>
      <c r="Q73" s="200">
        <v>4.6100000000000003</v>
      </c>
      <c r="R73" s="200">
        <v>17.920000000000002</v>
      </c>
      <c r="S73" s="200">
        <v>11.16</v>
      </c>
      <c r="T73" s="200">
        <v>0</v>
      </c>
      <c r="U73" s="200">
        <v>59.79</v>
      </c>
      <c r="V73" s="200">
        <v>8.76</v>
      </c>
      <c r="W73" s="200">
        <v>19.62</v>
      </c>
      <c r="X73" s="200">
        <v>62.37</v>
      </c>
      <c r="Y73" s="200">
        <v>0</v>
      </c>
      <c r="Z73">
        <v>0</v>
      </c>
      <c r="AA73" s="200">
        <v>13.58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102.56</v>
      </c>
      <c r="AJ73" s="200">
        <v>0</v>
      </c>
      <c r="AK73" s="200">
        <v>0</v>
      </c>
      <c r="AL73" s="200">
        <v>0</v>
      </c>
      <c r="AM73" s="200">
        <v>282.38</v>
      </c>
      <c r="AN73" s="200">
        <v>0</v>
      </c>
      <c r="AO73">
        <v>0</v>
      </c>
      <c r="AP73" s="200">
        <v>58.83</v>
      </c>
      <c r="AQ73" s="200">
        <v>38.14</v>
      </c>
      <c r="AR73" s="200">
        <v>7.22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487.94</v>
      </c>
      <c r="L74" s="200">
        <v>6.05</v>
      </c>
      <c r="M74" s="200">
        <v>61.39</v>
      </c>
      <c r="N74" s="200">
        <v>49.94</v>
      </c>
      <c r="O74" s="200">
        <v>35.270000000000003</v>
      </c>
      <c r="P74" s="200">
        <v>23.89</v>
      </c>
      <c r="Q74" s="200">
        <v>4.6100000000000003</v>
      </c>
      <c r="R74" s="200">
        <v>17.920000000000002</v>
      </c>
      <c r="S74" s="200">
        <v>11.16</v>
      </c>
      <c r="T74" s="200">
        <v>0</v>
      </c>
      <c r="U74" s="200">
        <v>59.79</v>
      </c>
      <c r="V74" s="200">
        <v>8.76</v>
      </c>
      <c r="W74" s="200">
        <v>19.62</v>
      </c>
      <c r="X74" s="200">
        <v>62.37</v>
      </c>
      <c r="Y74" s="200">
        <v>0</v>
      </c>
      <c r="Z74">
        <v>0</v>
      </c>
      <c r="AA74" s="200">
        <v>14.58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102.56</v>
      </c>
      <c r="AJ74" s="200">
        <v>0</v>
      </c>
      <c r="AK74" s="200">
        <v>0</v>
      </c>
      <c r="AL74" s="200">
        <v>0</v>
      </c>
      <c r="AM74" s="200">
        <v>274.45</v>
      </c>
      <c r="AN74" s="200">
        <v>0</v>
      </c>
      <c r="AO74">
        <v>0</v>
      </c>
      <c r="AP74" s="200">
        <v>58.83</v>
      </c>
      <c r="AQ74" s="200">
        <v>38.14</v>
      </c>
      <c r="AR74" s="200">
        <v>3.2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487.94</v>
      </c>
      <c r="L75" s="200">
        <v>6.05</v>
      </c>
      <c r="M75" s="200">
        <v>61.39</v>
      </c>
      <c r="N75" s="200">
        <v>49.94</v>
      </c>
      <c r="O75" s="200">
        <v>35.270000000000003</v>
      </c>
      <c r="P75" s="200">
        <v>23.89</v>
      </c>
      <c r="Q75" s="200">
        <v>4.6100000000000003</v>
      </c>
      <c r="R75" s="200">
        <v>17.920000000000002</v>
      </c>
      <c r="S75" s="200">
        <v>11.16</v>
      </c>
      <c r="T75" s="200">
        <v>0</v>
      </c>
      <c r="U75" s="200">
        <v>59.79</v>
      </c>
      <c r="V75" s="200">
        <v>8.76</v>
      </c>
      <c r="W75" s="200">
        <v>19.62</v>
      </c>
      <c r="X75" s="200">
        <v>62.37</v>
      </c>
      <c r="Y75" s="200">
        <v>0</v>
      </c>
      <c r="Z75">
        <v>0</v>
      </c>
      <c r="AA75" s="200">
        <v>14.58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102.56</v>
      </c>
      <c r="AJ75" s="200">
        <v>0</v>
      </c>
      <c r="AK75" s="200">
        <v>0</v>
      </c>
      <c r="AL75" s="200">
        <v>0</v>
      </c>
      <c r="AM75" s="200">
        <v>274.45</v>
      </c>
      <c r="AN75" s="200">
        <v>0</v>
      </c>
      <c r="AO75">
        <v>0</v>
      </c>
      <c r="AP75" s="200">
        <v>58.83</v>
      </c>
      <c r="AQ75" s="200">
        <v>38.14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487.94</v>
      </c>
      <c r="L76" s="200">
        <v>6.05</v>
      </c>
      <c r="M76" s="200">
        <v>61.39</v>
      </c>
      <c r="N76" s="200">
        <v>49.94</v>
      </c>
      <c r="O76" s="200">
        <v>35.270000000000003</v>
      </c>
      <c r="P76" s="200">
        <v>23.89</v>
      </c>
      <c r="Q76" s="200">
        <v>4.6100000000000003</v>
      </c>
      <c r="R76" s="200">
        <v>17.920000000000002</v>
      </c>
      <c r="S76" s="200">
        <v>11.16</v>
      </c>
      <c r="T76" s="200">
        <v>0</v>
      </c>
      <c r="U76" s="200">
        <v>59.79</v>
      </c>
      <c r="V76" s="200">
        <v>8.76</v>
      </c>
      <c r="W76" s="200">
        <v>19.62</v>
      </c>
      <c r="X76" s="200">
        <v>62.37</v>
      </c>
      <c r="Y76" s="200">
        <v>0</v>
      </c>
      <c r="Z76">
        <v>0</v>
      </c>
      <c r="AA76" s="200">
        <v>14.58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102.56</v>
      </c>
      <c r="AJ76" s="200">
        <v>0</v>
      </c>
      <c r="AK76" s="200">
        <v>0</v>
      </c>
      <c r="AL76" s="200">
        <v>0</v>
      </c>
      <c r="AM76" s="200">
        <v>274.45</v>
      </c>
      <c r="AN76" s="200">
        <v>0</v>
      </c>
      <c r="AO76">
        <v>0</v>
      </c>
      <c r="AP76" s="200">
        <v>58.83</v>
      </c>
      <c r="AQ76" s="200">
        <v>38.14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487.94</v>
      </c>
      <c r="L77" s="200">
        <v>6.05</v>
      </c>
      <c r="M77" s="200">
        <v>61.39</v>
      </c>
      <c r="N77" s="200">
        <v>49.94</v>
      </c>
      <c r="O77" s="200">
        <v>35.270000000000003</v>
      </c>
      <c r="P77" s="200">
        <v>23.89</v>
      </c>
      <c r="Q77" s="200">
        <v>4.6100000000000003</v>
      </c>
      <c r="R77" s="200">
        <v>17.920000000000002</v>
      </c>
      <c r="S77" s="200">
        <v>11.16</v>
      </c>
      <c r="T77" s="200">
        <v>0</v>
      </c>
      <c r="U77" s="200">
        <v>59.79</v>
      </c>
      <c r="V77" s="200">
        <v>8.76</v>
      </c>
      <c r="W77" s="200">
        <v>19.62</v>
      </c>
      <c r="X77" s="200">
        <v>62.37</v>
      </c>
      <c r="Y77" s="200">
        <v>0</v>
      </c>
      <c r="Z77">
        <v>0</v>
      </c>
      <c r="AA77" s="200">
        <v>15.23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102.56</v>
      </c>
      <c r="AJ77" s="200">
        <v>0</v>
      </c>
      <c r="AK77" s="200">
        <v>0</v>
      </c>
      <c r="AL77" s="200">
        <v>0</v>
      </c>
      <c r="AM77" s="200">
        <v>274.45</v>
      </c>
      <c r="AN77" s="200">
        <v>0</v>
      </c>
      <c r="AO77">
        <v>0</v>
      </c>
      <c r="AP77" s="200">
        <v>58.83</v>
      </c>
      <c r="AQ77" s="200">
        <v>38.14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487.94</v>
      </c>
      <c r="L78" s="200">
        <v>6.05</v>
      </c>
      <c r="M78" s="200">
        <v>61.39</v>
      </c>
      <c r="N78" s="200">
        <v>49.94</v>
      </c>
      <c r="O78" s="200">
        <v>35.270000000000003</v>
      </c>
      <c r="P78" s="200">
        <v>23.89</v>
      </c>
      <c r="Q78" s="200">
        <v>4.6100000000000003</v>
      </c>
      <c r="R78" s="200">
        <v>17.920000000000002</v>
      </c>
      <c r="S78" s="200">
        <v>11.16</v>
      </c>
      <c r="T78" s="200">
        <v>0</v>
      </c>
      <c r="U78" s="200">
        <v>59.79</v>
      </c>
      <c r="V78" s="200">
        <v>8.76</v>
      </c>
      <c r="W78" s="200">
        <v>19.62</v>
      </c>
      <c r="X78" s="200">
        <v>62.37</v>
      </c>
      <c r="Y78" s="200">
        <v>0</v>
      </c>
      <c r="Z78">
        <v>0</v>
      </c>
      <c r="AA78" s="200">
        <v>15.23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102.56</v>
      </c>
      <c r="AJ78" s="200">
        <v>0</v>
      </c>
      <c r="AK78" s="200">
        <v>0</v>
      </c>
      <c r="AL78" s="200">
        <v>0</v>
      </c>
      <c r="AM78" s="200">
        <v>274.45</v>
      </c>
      <c r="AN78" s="200">
        <v>0</v>
      </c>
      <c r="AO78">
        <v>0</v>
      </c>
      <c r="AP78" s="200">
        <v>58.83</v>
      </c>
      <c r="AQ78" s="200">
        <v>38.14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487.94</v>
      </c>
      <c r="L79" s="200">
        <v>6.05</v>
      </c>
      <c r="M79" s="200">
        <v>61.39</v>
      </c>
      <c r="N79" s="200">
        <v>49.94</v>
      </c>
      <c r="O79" s="200">
        <v>35.270000000000003</v>
      </c>
      <c r="P79" s="200">
        <v>23.89</v>
      </c>
      <c r="Q79" s="200">
        <v>4.6100000000000003</v>
      </c>
      <c r="R79" s="200">
        <v>17.920000000000002</v>
      </c>
      <c r="S79" s="200">
        <v>11.16</v>
      </c>
      <c r="T79" s="200">
        <v>0</v>
      </c>
      <c r="U79" s="200">
        <v>59.79</v>
      </c>
      <c r="V79" s="200">
        <v>8.76</v>
      </c>
      <c r="W79" s="200">
        <v>19.62</v>
      </c>
      <c r="X79" s="200">
        <v>62.37</v>
      </c>
      <c r="Y79" s="200">
        <v>0</v>
      </c>
      <c r="Z79">
        <v>0</v>
      </c>
      <c r="AA79" s="200">
        <v>15.23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102.56</v>
      </c>
      <c r="AJ79" s="200">
        <v>0</v>
      </c>
      <c r="AK79" s="200">
        <v>0</v>
      </c>
      <c r="AL79" s="200">
        <v>0</v>
      </c>
      <c r="AM79" s="200">
        <v>274.45</v>
      </c>
      <c r="AN79" s="200">
        <v>0</v>
      </c>
      <c r="AO79">
        <v>0</v>
      </c>
      <c r="AP79" s="200">
        <v>58.83</v>
      </c>
      <c r="AQ79" s="200">
        <v>38.14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487.94</v>
      </c>
      <c r="L80" s="200">
        <v>6.05</v>
      </c>
      <c r="M80" s="200">
        <v>61.39</v>
      </c>
      <c r="N80" s="200">
        <v>49.94</v>
      </c>
      <c r="O80" s="200">
        <v>35.270000000000003</v>
      </c>
      <c r="P80" s="200">
        <v>23.89</v>
      </c>
      <c r="Q80" s="200">
        <v>4.6100000000000003</v>
      </c>
      <c r="R80" s="200">
        <v>17.920000000000002</v>
      </c>
      <c r="S80" s="200">
        <v>11.16</v>
      </c>
      <c r="T80" s="200">
        <v>0</v>
      </c>
      <c r="U80" s="200">
        <v>59.79</v>
      </c>
      <c r="V80" s="200">
        <v>8.76</v>
      </c>
      <c r="W80" s="200">
        <v>19.62</v>
      </c>
      <c r="X80" s="200">
        <v>62.37</v>
      </c>
      <c r="Y80" s="200">
        <v>0</v>
      </c>
      <c r="Z80">
        <v>0</v>
      </c>
      <c r="AA80" s="200">
        <v>15.23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102.56</v>
      </c>
      <c r="AJ80" s="200">
        <v>0</v>
      </c>
      <c r="AK80" s="200">
        <v>0</v>
      </c>
      <c r="AL80" s="200">
        <v>0</v>
      </c>
      <c r="AM80" s="200">
        <v>240</v>
      </c>
      <c r="AN80" s="200">
        <v>0</v>
      </c>
      <c r="AO80">
        <v>0</v>
      </c>
      <c r="AP80" s="200">
        <v>58.83</v>
      </c>
      <c r="AQ80" s="200">
        <v>38.14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487.94</v>
      </c>
      <c r="L81" s="200">
        <v>6.05</v>
      </c>
      <c r="M81" s="200">
        <v>61.39</v>
      </c>
      <c r="N81" s="200">
        <v>49.94</v>
      </c>
      <c r="O81" s="200">
        <v>35.270000000000003</v>
      </c>
      <c r="P81" s="200">
        <v>23.89</v>
      </c>
      <c r="Q81" s="200">
        <v>4.6100000000000003</v>
      </c>
      <c r="R81" s="200">
        <v>17.920000000000002</v>
      </c>
      <c r="S81" s="200">
        <v>11.16</v>
      </c>
      <c r="T81" s="200">
        <v>0</v>
      </c>
      <c r="U81" s="200">
        <v>59.79</v>
      </c>
      <c r="V81" s="200">
        <v>8.76</v>
      </c>
      <c r="W81" s="200">
        <v>19.62</v>
      </c>
      <c r="X81" s="200">
        <v>62.37</v>
      </c>
      <c r="Y81" s="200">
        <v>0</v>
      </c>
      <c r="Z81">
        <v>0</v>
      </c>
      <c r="AA81" s="200">
        <v>15.23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102.56</v>
      </c>
      <c r="AJ81" s="200">
        <v>0</v>
      </c>
      <c r="AK81" s="200">
        <v>0</v>
      </c>
      <c r="AL81" s="200">
        <v>0</v>
      </c>
      <c r="AM81" s="200">
        <v>170</v>
      </c>
      <c r="AN81" s="200">
        <v>0</v>
      </c>
      <c r="AO81">
        <v>0</v>
      </c>
      <c r="AP81" s="200">
        <v>58.83</v>
      </c>
      <c r="AQ81" s="200">
        <v>38.14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487.94</v>
      </c>
      <c r="L82" s="200">
        <v>6.05</v>
      </c>
      <c r="M82" s="200">
        <v>61.39</v>
      </c>
      <c r="N82" s="200">
        <v>49.94</v>
      </c>
      <c r="O82" s="200">
        <v>35.270000000000003</v>
      </c>
      <c r="P82" s="200">
        <v>23.89</v>
      </c>
      <c r="Q82" s="200">
        <v>4.6100000000000003</v>
      </c>
      <c r="R82" s="200">
        <v>17.920000000000002</v>
      </c>
      <c r="S82" s="200">
        <v>11.16</v>
      </c>
      <c r="T82" s="200">
        <v>0</v>
      </c>
      <c r="U82" s="200">
        <v>59.79</v>
      </c>
      <c r="V82" s="200">
        <v>8.76</v>
      </c>
      <c r="W82" s="200">
        <v>19.62</v>
      </c>
      <c r="X82" s="200">
        <v>62.37</v>
      </c>
      <c r="Y82" s="200">
        <v>0</v>
      </c>
      <c r="Z82">
        <v>0</v>
      </c>
      <c r="AA82" s="200">
        <v>15.23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102.56</v>
      </c>
      <c r="AJ82" s="200">
        <v>0</v>
      </c>
      <c r="AK82" s="200">
        <v>0</v>
      </c>
      <c r="AL82" s="200">
        <v>0</v>
      </c>
      <c r="AM82" s="200">
        <v>170</v>
      </c>
      <c r="AN82" s="200">
        <v>0</v>
      </c>
      <c r="AO82">
        <v>0</v>
      </c>
      <c r="AP82" s="200">
        <v>58.83</v>
      </c>
      <c r="AQ82" s="200">
        <v>38.14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487.94</v>
      </c>
      <c r="L83" s="200">
        <v>6.05</v>
      </c>
      <c r="M83" s="200">
        <v>61.39</v>
      </c>
      <c r="N83" s="200">
        <v>49.94</v>
      </c>
      <c r="O83" s="200">
        <v>35.270000000000003</v>
      </c>
      <c r="P83" s="200">
        <v>23.89</v>
      </c>
      <c r="Q83" s="200">
        <v>4.6100000000000003</v>
      </c>
      <c r="R83" s="200">
        <v>17.920000000000002</v>
      </c>
      <c r="S83" s="200">
        <v>11.16</v>
      </c>
      <c r="T83" s="200">
        <v>0</v>
      </c>
      <c r="U83" s="200">
        <v>59.79</v>
      </c>
      <c r="V83" s="200">
        <v>8.76</v>
      </c>
      <c r="W83" s="200">
        <v>19.62</v>
      </c>
      <c r="X83" s="200">
        <v>62.37</v>
      </c>
      <c r="Y83" s="200">
        <v>0</v>
      </c>
      <c r="Z83">
        <v>0</v>
      </c>
      <c r="AA83" s="200">
        <v>15.23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102.56</v>
      </c>
      <c r="AJ83" s="200">
        <v>0</v>
      </c>
      <c r="AK83" s="200">
        <v>0</v>
      </c>
      <c r="AL83" s="200">
        <v>0</v>
      </c>
      <c r="AM83" s="200">
        <v>270</v>
      </c>
      <c r="AN83" s="200">
        <v>0</v>
      </c>
      <c r="AO83">
        <v>0</v>
      </c>
      <c r="AP83" s="200">
        <v>58.83</v>
      </c>
      <c r="AQ83" s="200">
        <v>38.14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487.94</v>
      </c>
      <c r="L84" s="200">
        <v>6.05</v>
      </c>
      <c r="M84" s="200">
        <v>61.39</v>
      </c>
      <c r="N84" s="200">
        <v>49.94</v>
      </c>
      <c r="O84" s="200">
        <v>35.270000000000003</v>
      </c>
      <c r="P84" s="200">
        <v>23.89</v>
      </c>
      <c r="Q84" s="200">
        <v>4.6100000000000003</v>
      </c>
      <c r="R84" s="200">
        <v>17.920000000000002</v>
      </c>
      <c r="S84" s="200">
        <v>11.16</v>
      </c>
      <c r="T84" s="200">
        <v>0</v>
      </c>
      <c r="U84" s="200">
        <v>59.79</v>
      </c>
      <c r="V84" s="200">
        <v>8.76</v>
      </c>
      <c r="W84" s="200">
        <v>19.62</v>
      </c>
      <c r="X84" s="200">
        <v>62.37</v>
      </c>
      <c r="Y84" s="200">
        <v>0</v>
      </c>
      <c r="Z84">
        <v>0</v>
      </c>
      <c r="AA84" s="200">
        <v>15.23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102.56</v>
      </c>
      <c r="AJ84" s="200">
        <v>0</v>
      </c>
      <c r="AK84" s="200">
        <v>0</v>
      </c>
      <c r="AL84" s="200">
        <v>0</v>
      </c>
      <c r="AM84" s="200">
        <v>289.97000000000003</v>
      </c>
      <c r="AN84" s="200">
        <v>0</v>
      </c>
      <c r="AO84">
        <v>0</v>
      </c>
      <c r="AP84" s="200">
        <v>58.83</v>
      </c>
      <c r="AQ84" s="200">
        <v>38.14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487.94</v>
      </c>
      <c r="L85" s="200">
        <v>6.05</v>
      </c>
      <c r="M85" s="200">
        <v>61.39</v>
      </c>
      <c r="N85" s="200">
        <v>49.94</v>
      </c>
      <c r="O85" s="200">
        <v>35.270000000000003</v>
      </c>
      <c r="P85" s="200">
        <v>23.89</v>
      </c>
      <c r="Q85" s="200">
        <v>4.6100000000000003</v>
      </c>
      <c r="R85" s="200">
        <v>17.920000000000002</v>
      </c>
      <c r="S85" s="200">
        <v>11.16</v>
      </c>
      <c r="T85" s="200">
        <v>0</v>
      </c>
      <c r="U85" s="200">
        <v>59.79</v>
      </c>
      <c r="V85" s="200">
        <v>8.76</v>
      </c>
      <c r="W85" s="200">
        <v>19.62</v>
      </c>
      <c r="X85" s="200">
        <v>62.37</v>
      </c>
      <c r="Y85" s="200">
        <v>0</v>
      </c>
      <c r="Z85">
        <v>0</v>
      </c>
      <c r="AA85" s="200">
        <v>15.23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102.56</v>
      </c>
      <c r="AJ85" s="200">
        <v>0</v>
      </c>
      <c r="AK85" s="200">
        <v>0</v>
      </c>
      <c r="AL85" s="200">
        <v>0</v>
      </c>
      <c r="AM85" s="200">
        <v>289.97000000000003</v>
      </c>
      <c r="AN85" s="200">
        <v>0</v>
      </c>
      <c r="AO85">
        <v>0</v>
      </c>
      <c r="AP85" s="200">
        <v>58.83</v>
      </c>
      <c r="AQ85" s="200">
        <v>38.14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487.94</v>
      </c>
      <c r="L86" s="200">
        <v>6.05</v>
      </c>
      <c r="M86" s="200">
        <v>61.39</v>
      </c>
      <c r="N86" s="200">
        <v>49.94</v>
      </c>
      <c r="O86" s="200">
        <v>35.270000000000003</v>
      </c>
      <c r="P86" s="200">
        <v>23.89</v>
      </c>
      <c r="Q86" s="200">
        <v>4.6100000000000003</v>
      </c>
      <c r="R86" s="200">
        <v>17.920000000000002</v>
      </c>
      <c r="S86" s="200">
        <v>11.16</v>
      </c>
      <c r="T86" s="200">
        <v>0</v>
      </c>
      <c r="U86" s="200">
        <v>59.79</v>
      </c>
      <c r="V86" s="200">
        <v>8.76</v>
      </c>
      <c r="W86" s="200">
        <v>19.62</v>
      </c>
      <c r="X86" s="200">
        <v>62.37</v>
      </c>
      <c r="Y86" s="200">
        <v>0</v>
      </c>
      <c r="Z86">
        <v>0</v>
      </c>
      <c r="AA86" s="200">
        <v>15.23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102.56</v>
      </c>
      <c r="AJ86" s="200">
        <v>0</v>
      </c>
      <c r="AK86" s="200">
        <v>0</v>
      </c>
      <c r="AL86" s="200">
        <v>0</v>
      </c>
      <c r="AM86" s="200">
        <v>200</v>
      </c>
      <c r="AN86" s="200">
        <v>0</v>
      </c>
      <c r="AO86">
        <v>0</v>
      </c>
      <c r="AP86" s="200">
        <v>58.83</v>
      </c>
      <c r="AQ86" s="200">
        <v>38.14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488.84</v>
      </c>
      <c r="L87" s="200">
        <v>6.05</v>
      </c>
      <c r="M87" s="200">
        <v>61.39</v>
      </c>
      <c r="N87" s="200">
        <v>49.94</v>
      </c>
      <c r="O87" s="200">
        <v>35.270000000000003</v>
      </c>
      <c r="P87" s="200">
        <v>23.89</v>
      </c>
      <c r="Q87" s="200">
        <v>4.6100000000000003</v>
      </c>
      <c r="R87" s="200">
        <v>17.920000000000002</v>
      </c>
      <c r="S87" s="200">
        <v>11.16</v>
      </c>
      <c r="T87" s="200">
        <v>0</v>
      </c>
      <c r="U87" s="200">
        <v>59.79</v>
      </c>
      <c r="V87" s="200">
        <v>8.76</v>
      </c>
      <c r="W87" s="200">
        <v>19.62</v>
      </c>
      <c r="X87" s="200">
        <v>62.37</v>
      </c>
      <c r="Y87" s="200">
        <v>0</v>
      </c>
      <c r="Z87">
        <v>0</v>
      </c>
      <c r="AA87" s="200">
        <v>15.23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112.56</v>
      </c>
      <c r="AJ87" s="200">
        <v>0</v>
      </c>
      <c r="AK87" s="200">
        <v>0</v>
      </c>
      <c r="AL87" s="200">
        <v>0</v>
      </c>
      <c r="AM87" s="200">
        <v>140</v>
      </c>
      <c r="AN87" s="200">
        <v>0</v>
      </c>
      <c r="AO87">
        <v>0</v>
      </c>
      <c r="AP87" s="200">
        <v>105.79</v>
      </c>
      <c r="AQ87" s="200">
        <v>38.14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487.94</v>
      </c>
      <c r="L88" s="200">
        <v>6.05</v>
      </c>
      <c r="M88" s="200">
        <v>61.39</v>
      </c>
      <c r="N88" s="200">
        <v>49.94</v>
      </c>
      <c r="O88" s="200">
        <v>35.270000000000003</v>
      </c>
      <c r="P88" s="200">
        <v>23.89</v>
      </c>
      <c r="Q88" s="200">
        <v>4.6100000000000003</v>
      </c>
      <c r="R88" s="200">
        <v>17.920000000000002</v>
      </c>
      <c r="S88" s="200">
        <v>11.16</v>
      </c>
      <c r="T88" s="200">
        <v>0</v>
      </c>
      <c r="U88" s="200">
        <v>59.79</v>
      </c>
      <c r="V88" s="200">
        <v>8.76</v>
      </c>
      <c r="W88" s="200">
        <v>19.62</v>
      </c>
      <c r="X88" s="200">
        <v>62.37</v>
      </c>
      <c r="Y88" s="200">
        <v>0</v>
      </c>
      <c r="Z88">
        <v>0</v>
      </c>
      <c r="AA88" s="200">
        <v>15.23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112.56</v>
      </c>
      <c r="AJ88" s="200">
        <v>0</v>
      </c>
      <c r="AK88" s="200">
        <v>0</v>
      </c>
      <c r="AL88" s="200">
        <v>0</v>
      </c>
      <c r="AM88" s="200">
        <v>140</v>
      </c>
      <c r="AN88" s="200">
        <v>0</v>
      </c>
      <c r="AO88">
        <v>0</v>
      </c>
      <c r="AP88" s="200">
        <v>105.79</v>
      </c>
      <c r="AQ88" s="200">
        <v>38.14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487.94</v>
      </c>
      <c r="L89" s="200">
        <v>6.05</v>
      </c>
      <c r="M89" s="200">
        <v>61.39</v>
      </c>
      <c r="N89" s="200">
        <v>49.94</v>
      </c>
      <c r="O89" s="200">
        <v>35.270000000000003</v>
      </c>
      <c r="P89" s="200">
        <v>23.89</v>
      </c>
      <c r="Q89" s="200">
        <v>4.6100000000000003</v>
      </c>
      <c r="R89" s="200">
        <v>17.920000000000002</v>
      </c>
      <c r="S89" s="200">
        <v>11.15</v>
      </c>
      <c r="T89" s="200">
        <v>0</v>
      </c>
      <c r="U89" s="200">
        <v>59.79</v>
      </c>
      <c r="V89" s="200">
        <v>8.76</v>
      </c>
      <c r="W89" s="200">
        <v>19.62</v>
      </c>
      <c r="X89" s="200">
        <v>62.37</v>
      </c>
      <c r="Y89" s="200">
        <v>0</v>
      </c>
      <c r="Z89">
        <v>0</v>
      </c>
      <c r="AA89" s="200">
        <v>15.23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132.16</v>
      </c>
      <c r="AJ89" s="200">
        <v>0</v>
      </c>
      <c r="AK89" s="200">
        <v>0</v>
      </c>
      <c r="AL89" s="200">
        <v>0</v>
      </c>
      <c r="AM89" s="200">
        <v>140</v>
      </c>
      <c r="AN89" s="200">
        <v>0</v>
      </c>
      <c r="AO89">
        <v>0</v>
      </c>
      <c r="AP89" s="200">
        <v>105.79</v>
      </c>
      <c r="AQ89" s="200">
        <v>38.14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487.94</v>
      </c>
      <c r="L90" s="200">
        <v>6.05</v>
      </c>
      <c r="M90" s="200">
        <v>61.39</v>
      </c>
      <c r="N90" s="200">
        <v>49.94</v>
      </c>
      <c r="O90" s="200">
        <v>35.270000000000003</v>
      </c>
      <c r="P90" s="200">
        <v>23.89</v>
      </c>
      <c r="Q90" s="200">
        <v>4.6100000000000003</v>
      </c>
      <c r="R90" s="200">
        <v>17.920000000000002</v>
      </c>
      <c r="S90" s="200">
        <v>11.15</v>
      </c>
      <c r="T90" s="200">
        <v>0</v>
      </c>
      <c r="U90" s="200">
        <v>59.79</v>
      </c>
      <c r="V90" s="200">
        <v>8.76</v>
      </c>
      <c r="W90" s="200">
        <v>19.62</v>
      </c>
      <c r="X90" s="200">
        <v>62.37</v>
      </c>
      <c r="Y90" s="200">
        <v>0</v>
      </c>
      <c r="Z90">
        <v>0</v>
      </c>
      <c r="AA90" s="200">
        <v>15.23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132.16</v>
      </c>
      <c r="AJ90" s="200">
        <v>0</v>
      </c>
      <c r="AK90" s="200">
        <v>0</v>
      </c>
      <c r="AL90" s="200">
        <v>0</v>
      </c>
      <c r="AM90" s="200">
        <v>140</v>
      </c>
      <c r="AN90" s="200">
        <v>0</v>
      </c>
      <c r="AO90">
        <v>0</v>
      </c>
      <c r="AP90" s="200">
        <v>105.79</v>
      </c>
      <c r="AQ90" s="200">
        <v>38.14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433.17</v>
      </c>
      <c r="L91" s="200">
        <v>6.28</v>
      </c>
      <c r="M91" s="200">
        <v>61.39</v>
      </c>
      <c r="N91" s="200">
        <v>49.94</v>
      </c>
      <c r="O91" s="200">
        <v>35.270000000000003</v>
      </c>
      <c r="P91" s="200">
        <v>23.89</v>
      </c>
      <c r="Q91" s="200">
        <v>4.6100000000000003</v>
      </c>
      <c r="R91" s="200">
        <v>17.920000000000002</v>
      </c>
      <c r="S91" s="200">
        <v>11.15</v>
      </c>
      <c r="T91" s="200">
        <v>0</v>
      </c>
      <c r="U91" s="200">
        <v>59.79</v>
      </c>
      <c r="V91" s="200">
        <v>8.76</v>
      </c>
      <c r="W91" s="200">
        <v>19.62</v>
      </c>
      <c r="X91" s="200">
        <v>62.37</v>
      </c>
      <c r="Y91" s="200">
        <v>0</v>
      </c>
      <c r="Z91">
        <v>0</v>
      </c>
      <c r="AA91" s="200">
        <v>15.23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134.61000000000001</v>
      </c>
      <c r="AJ91" s="200">
        <v>0</v>
      </c>
      <c r="AK91" s="200">
        <v>0</v>
      </c>
      <c r="AL91" s="200">
        <v>0</v>
      </c>
      <c r="AM91" s="200">
        <v>140</v>
      </c>
      <c r="AN91" s="200">
        <v>0</v>
      </c>
      <c r="AO91">
        <v>0</v>
      </c>
      <c r="AP91" s="200">
        <v>105.79</v>
      </c>
      <c r="AQ91" s="200">
        <v>39.619999999999997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385.04</v>
      </c>
      <c r="L92" s="200">
        <v>6.05</v>
      </c>
      <c r="M92" s="200">
        <v>61.39</v>
      </c>
      <c r="N92" s="200">
        <v>49.94</v>
      </c>
      <c r="O92" s="200">
        <v>35.270000000000003</v>
      </c>
      <c r="P92" s="200">
        <v>23.89</v>
      </c>
      <c r="Q92" s="200">
        <v>4.6100000000000003</v>
      </c>
      <c r="R92" s="200">
        <v>17.920000000000002</v>
      </c>
      <c r="S92" s="200">
        <v>11.15</v>
      </c>
      <c r="T92" s="200">
        <v>0</v>
      </c>
      <c r="U92" s="200">
        <v>59.79</v>
      </c>
      <c r="V92" s="200">
        <v>8.76</v>
      </c>
      <c r="W92" s="200">
        <v>19.62</v>
      </c>
      <c r="X92" s="200">
        <v>62.37</v>
      </c>
      <c r="Y92" s="200">
        <v>0</v>
      </c>
      <c r="Z92">
        <v>0</v>
      </c>
      <c r="AA92" s="200">
        <v>15.23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134.61000000000001</v>
      </c>
      <c r="AJ92" s="200">
        <v>0</v>
      </c>
      <c r="AK92" s="200">
        <v>0</v>
      </c>
      <c r="AL92" s="200">
        <v>0</v>
      </c>
      <c r="AM92" s="200">
        <v>140</v>
      </c>
      <c r="AN92" s="200">
        <v>0</v>
      </c>
      <c r="AO92">
        <v>0</v>
      </c>
      <c r="AP92" s="200">
        <v>105.79</v>
      </c>
      <c r="AQ92" s="200">
        <v>38.14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385.04</v>
      </c>
      <c r="L93" s="200">
        <v>6.05</v>
      </c>
      <c r="M93" s="200">
        <v>61.39</v>
      </c>
      <c r="N93" s="200">
        <v>49.94</v>
      </c>
      <c r="O93" s="200">
        <v>35.270000000000003</v>
      </c>
      <c r="P93" s="200">
        <v>23.89</v>
      </c>
      <c r="Q93" s="200">
        <v>4.6100000000000003</v>
      </c>
      <c r="R93" s="200">
        <v>17.920000000000002</v>
      </c>
      <c r="S93" s="200">
        <v>11.15</v>
      </c>
      <c r="T93" s="200">
        <v>0</v>
      </c>
      <c r="U93" s="200">
        <v>59.79</v>
      </c>
      <c r="V93" s="200">
        <v>8.76</v>
      </c>
      <c r="W93" s="200">
        <v>19.62</v>
      </c>
      <c r="X93" s="200">
        <v>62.37</v>
      </c>
      <c r="Y93" s="200">
        <v>0</v>
      </c>
      <c r="Z93">
        <v>0</v>
      </c>
      <c r="AA93" s="200">
        <v>15.23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134.61000000000001</v>
      </c>
      <c r="AJ93" s="200">
        <v>0</v>
      </c>
      <c r="AK93" s="200">
        <v>0</v>
      </c>
      <c r="AL93" s="200">
        <v>0</v>
      </c>
      <c r="AM93" s="200">
        <v>140</v>
      </c>
      <c r="AN93" s="200">
        <v>0</v>
      </c>
      <c r="AO93">
        <v>0</v>
      </c>
      <c r="AP93" s="200">
        <v>105.79</v>
      </c>
      <c r="AQ93" s="200">
        <v>38.14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385.04</v>
      </c>
      <c r="L94" s="200">
        <v>6.05</v>
      </c>
      <c r="M94" s="200">
        <v>61.39</v>
      </c>
      <c r="N94" s="200">
        <v>49.94</v>
      </c>
      <c r="O94" s="200">
        <v>35.270000000000003</v>
      </c>
      <c r="P94" s="200">
        <v>23.89</v>
      </c>
      <c r="Q94" s="200">
        <v>4.6100000000000003</v>
      </c>
      <c r="R94" s="200">
        <v>17.920000000000002</v>
      </c>
      <c r="S94" s="200">
        <v>11.16</v>
      </c>
      <c r="T94" s="200">
        <v>0</v>
      </c>
      <c r="U94" s="200">
        <v>59.79</v>
      </c>
      <c r="V94" s="200">
        <v>8.76</v>
      </c>
      <c r="W94" s="200">
        <v>19.62</v>
      </c>
      <c r="X94" s="200">
        <v>62.37</v>
      </c>
      <c r="Y94" s="200">
        <v>0</v>
      </c>
      <c r="Z94">
        <v>0</v>
      </c>
      <c r="AA94" s="200">
        <v>15.23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134.61000000000001</v>
      </c>
      <c r="AJ94" s="200">
        <v>0</v>
      </c>
      <c r="AK94" s="200">
        <v>0</v>
      </c>
      <c r="AL94" s="200">
        <v>0</v>
      </c>
      <c r="AM94" s="200">
        <v>140</v>
      </c>
      <c r="AN94" s="200">
        <v>0</v>
      </c>
      <c r="AO94">
        <v>0</v>
      </c>
      <c r="AP94" s="200">
        <v>105.79</v>
      </c>
      <c r="AQ94" s="200">
        <v>38.14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336.91</v>
      </c>
      <c r="L95" s="200">
        <v>6.05</v>
      </c>
      <c r="M95" s="200">
        <v>61.39</v>
      </c>
      <c r="N95" s="200">
        <v>49.94</v>
      </c>
      <c r="O95" s="200">
        <v>35.270000000000003</v>
      </c>
      <c r="P95" s="200">
        <v>23.89</v>
      </c>
      <c r="Q95" s="200">
        <v>4.6100000000000003</v>
      </c>
      <c r="R95" s="200">
        <v>17.920000000000002</v>
      </c>
      <c r="S95" s="200">
        <v>11.16</v>
      </c>
      <c r="T95" s="200">
        <v>0</v>
      </c>
      <c r="U95" s="200">
        <v>59.79</v>
      </c>
      <c r="V95" s="200">
        <v>8.76</v>
      </c>
      <c r="W95" s="200">
        <v>19.62</v>
      </c>
      <c r="X95" s="200">
        <v>62.37</v>
      </c>
      <c r="Y95" s="200">
        <v>0</v>
      </c>
      <c r="Z95">
        <v>0</v>
      </c>
      <c r="AA95" s="200">
        <v>15.23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134.61000000000001</v>
      </c>
      <c r="AJ95" s="200">
        <v>0</v>
      </c>
      <c r="AK95" s="200">
        <v>0</v>
      </c>
      <c r="AL95" s="200">
        <v>0</v>
      </c>
      <c r="AM95" s="200">
        <v>140</v>
      </c>
      <c r="AN95" s="200">
        <v>0</v>
      </c>
      <c r="AO95">
        <v>0</v>
      </c>
      <c r="AP95" s="200">
        <v>105.79</v>
      </c>
      <c r="AQ95" s="200">
        <v>38.14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274.33999999999997</v>
      </c>
      <c r="L96" s="200">
        <v>3.85</v>
      </c>
      <c r="M96" s="200">
        <v>61.39</v>
      </c>
      <c r="N96" s="200">
        <v>49.94</v>
      </c>
      <c r="O96" s="200">
        <v>35.270000000000003</v>
      </c>
      <c r="P96" s="200">
        <v>23.89</v>
      </c>
      <c r="Q96" s="200">
        <v>2.89</v>
      </c>
      <c r="R96" s="200">
        <v>9.84</v>
      </c>
      <c r="S96" s="200">
        <v>5.78</v>
      </c>
      <c r="T96" s="200">
        <v>0</v>
      </c>
      <c r="U96" s="200">
        <v>59.79</v>
      </c>
      <c r="V96" s="200">
        <v>4.8099999999999996</v>
      </c>
      <c r="W96" s="200">
        <v>19.62</v>
      </c>
      <c r="X96" s="200">
        <v>62.37</v>
      </c>
      <c r="Y96" s="200">
        <v>0</v>
      </c>
      <c r="Z96">
        <v>0</v>
      </c>
      <c r="AA96" s="200">
        <v>15.23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134.61000000000001</v>
      </c>
      <c r="AJ96" s="200">
        <v>0</v>
      </c>
      <c r="AK96" s="200">
        <v>0</v>
      </c>
      <c r="AL96" s="200">
        <v>0</v>
      </c>
      <c r="AM96" s="200">
        <v>140</v>
      </c>
      <c r="AN96" s="200">
        <v>0</v>
      </c>
      <c r="AO96">
        <v>0</v>
      </c>
      <c r="AP96" s="200">
        <v>57.76</v>
      </c>
      <c r="AQ96" s="200">
        <v>14.44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274.33999999999997</v>
      </c>
      <c r="L97" s="200">
        <v>3.85</v>
      </c>
      <c r="M97" s="200">
        <v>61.39</v>
      </c>
      <c r="N97" s="200">
        <v>49.94</v>
      </c>
      <c r="O97" s="200">
        <v>35.270000000000003</v>
      </c>
      <c r="P97" s="200">
        <v>23.89</v>
      </c>
      <c r="Q97" s="200">
        <v>2.89</v>
      </c>
      <c r="R97" s="200">
        <v>9.84</v>
      </c>
      <c r="S97" s="200">
        <v>5.78</v>
      </c>
      <c r="T97" s="200">
        <v>0</v>
      </c>
      <c r="U97" s="200">
        <v>59.79</v>
      </c>
      <c r="V97" s="200">
        <v>4.8099999999999996</v>
      </c>
      <c r="W97" s="200">
        <v>19.62</v>
      </c>
      <c r="X97" s="200">
        <v>62.37</v>
      </c>
      <c r="Y97" s="200">
        <v>0</v>
      </c>
      <c r="Z97">
        <v>0</v>
      </c>
      <c r="AA97" s="200">
        <v>15.23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134.61000000000001</v>
      </c>
      <c r="AJ97" s="200">
        <v>0</v>
      </c>
      <c r="AK97" s="200">
        <v>0</v>
      </c>
      <c r="AL97" s="200">
        <v>0</v>
      </c>
      <c r="AM97" s="200">
        <v>140</v>
      </c>
      <c r="AN97" s="200">
        <v>0</v>
      </c>
      <c r="AO97">
        <v>0</v>
      </c>
      <c r="AP97" s="200">
        <v>57.76</v>
      </c>
      <c r="AQ97" s="200">
        <v>14.44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274.33999999999997</v>
      </c>
      <c r="L98" s="200">
        <v>3.85</v>
      </c>
      <c r="M98" s="200">
        <v>61.39</v>
      </c>
      <c r="N98" s="200">
        <v>49.94</v>
      </c>
      <c r="O98" s="200">
        <v>35.270000000000003</v>
      </c>
      <c r="P98" s="200">
        <v>23.89</v>
      </c>
      <c r="Q98" s="200">
        <v>2.89</v>
      </c>
      <c r="R98" s="200">
        <v>9.84</v>
      </c>
      <c r="S98" s="200">
        <v>5.78</v>
      </c>
      <c r="T98" s="200">
        <v>0</v>
      </c>
      <c r="U98" s="200">
        <v>59.79</v>
      </c>
      <c r="V98" s="200">
        <v>4.8099999999999996</v>
      </c>
      <c r="W98" s="200">
        <v>19.62</v>
      </c>
      <c r="X98" s="200">
        <v>62.37</v>
      </c>
      <c r="Y98" s="200">
        <v>0</v>
      </c>
      <c r="Z98">
        <v>0</v>
      </c>
      <c r="AA98" s="200">
        <v>15.23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134.61000000000001</v>
      </c>
      <c r="AJ98" s="200">
        <v>0</v>
      </c>
      <c r="AK98" s="200">
        <v>0</v>
      </c>
      <c r="AL98" s="200">
        <v>0</v>
      </c>
      <c r="AM98" s="200">
        <v>140</v>
      </c>
      <c r="AN98" s="200">
        <v>0</v>
      </c>
      <c r="AO98">
        <v>0</v>
      </c>
      <c r="AP98" s="200">
        <v>57.76</v>
      </c>
      <c r="AQ98" s="200">
        <v>14.44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9.3691949999999942</v>
      </c>
      <c r="L99">
        <f t="shared" si="0"/>
        <v>0.1248225000000002</v>
      </c>
      <c r="M99">
        <f t="shared" si="0"/>
        <v>1.337225000000001</v>
      </c>
      <c r="N99">
        <f t="shared" si="0"/>
        <v>1.0893575000000002</v>
      </c>
      <c r="O99">
        <f t="shared" si="0"/>
        <v>0.77010499999999971</v>
      </c>
      <c r="P99">
        <f t="shared" si="0"/>
        <v>0.52163250000000094</v>
      </c>
      <c r="Q99">
        <f t="shared" si="0"/>
        <v>9.5227500000000104E-2</v>
      </c>
      <c r="R99">
        <f t="shared" si="0"/>
        <v>0.3575325000000002</v>
      </c>
      <c r="S99">
        <f t="shared" si="0"/>
        <v>0.21769499999999983</v>
      </c>
      <c r="T99">
        <f t="shared" si="0"/>
        <v>0</v>
      </c>
      <c r="U99">
        <f t="shared" si="0"/>
        <v>1.4349599999999993</v>
      </c>
      <c r="V99">
        <f t="shared" si="0"/>
        <v>0.17567749999999988</v>
      </c>
      <c r="W99">
        <f t="shared" si="0"/>
        <v>0.42357749999999911</v>
      </c>
      <c r="X99">
        <f t="shared" si="0"/>
        <v>1.3531874999999982</v>
      </c>
      <c r="Y99">
        <f t="shared" si="0"/>
        <v>0</v>
      </c>
      <c r="Z99">
        <f t="shared" si="0"/>
        <v>0</v>
      </c>
      <c r="AA99">
        <f t="shared" si="0"/>
        <v>0.35770750000000034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2.9055774999999997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4.3316474999999999</v>
      </c>
      <c r="AN99">
        <f t="shared" si="0"/>
        <v>0</v>
      </c>
      <c r="AO99">
        <f t="shared" si="0"/>
        <v>0</v>
      </c>
      <c r="AP99">
        <f t="shared" si="0"/>
        <v>1.3776574999999993</v>
      </c>
      <c r="AQ99">
        <f t="shared" ref="AQ99:AT99" si="1">SUM(AQ3:AQ98)/4000</f>
        <v>0.73291000000000006</v>
      </c>
      <c r="AR99">
        <f t="shared" si="1"/>
        <v>0.46107749999999997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85.67</v>
      </c>
      <c r="L3" s="200">
        <v>23.1</v>
      </c>
      <c r="M3" s="200">
        <v>0</v>
      </c>
      <c r="N3" s="200">
        <v>28.88</v>
      </c>
      <c r="O3" s="200">
        <v>24.25</v>
      </c>
      <c r="P3" s="200">
        <v>59.91</v>
      </c>
      <c r="Q3" s="200">
        <v>2.67</v>
      </c>
      <c r="R3" s="200">
        <v>5.82</v>
      </c>
      <c r="S3" s="200">
        <v>3.86</v>
      </c>
      <c r="T3" s="200">
        <v>0</v>
      </c>
      <c r="U3" s="200">
        <v>318.58</v>
      </c>
      <c r="V3" s="200">
        <v>2.99</v>
      </c>
      <c r="W3" s="200">
        <v>6.14</v>
      </c>
      <c r="X3" s="200">
        <v>20</v>
      </c>
      <c r="Y3" s="200">
        <v>0</v>
      </c>
      <c r="Z3">
        <v>0</v>
      </c>
      <c r="AA3" s="200">
        <v>8.61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47.16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18.29</v>
      </c>
      <c r="AQ3" s="200">
        <v>10.59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85.67</v>
      </c>
      <c r="L4" s="200">
        <v>23.1</v>
      </c>
      <c r="M4" s="200">
        <v>0</v>
      </c>
      <c r="N4" s="200">
        <v>28.88</v>
      </c>
      <c r="O4" s="200">
        <v>24.25</v>
      </c>
      <c r="P4" s="200">
        <v>59.91</v>
      </c>
      <c r="Q4" s="200">
        <v>2.67</v>
      </c>
      <c r="R4" s="200">
        <v>5.82</v>
      </c>
      <c r="S4" s="200">
        <v>3.86</v>
      </c>
      <c r="T4" s="200">
        <v>0</v>
      </c>
      <c r="U4" s="200">
        <v>318.58</v>
      </c>
      <c r="V4" s="200">
        <v>2.99</v>
      </c>
      <c r="W4" s="200">
        <v>6.14</v>
      </c>
      <c r="X4" s="200">
        <v>20</v>
      </c>
      <c r="Y4" s="200">
        <v>0</v>
      </c>
      <c r="Z4">
        <v>0</v>
      </c>
      <c r="AA4" s="200">
        <v>8.61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47.16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18.29</v>
      </c>
      <c r="AQ4" s="200">
        <v>10.59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85.67</v>
      </c>
      <c r="L5" s="200">
        <v>23.1</v>
      </c>
      <c r="M5" s="200">
        <v>0</v>
      </c>
      <c r="N5" s="200">
        <v>28.88</v>
      </c>
      <c r="O5" s="200">
        <v>24.25</v>
      </c>
      <c r="P5" s="200">
        <v>59.91</v>
      </c>
      <c r="Q5" s="200">
        <v>2.67</v>
      </c>
      <c r="R5" s="200">
        <v>5.82</v>
      </c>
      <c r="S5" s="200">
        <v>3.86</v>
      </c>
      <c r="T5" s="200">
        <v>0</v>
      </c>
      <c r="U5" s="200">
        <v>318.58</v>
      </c>
      <c r="V5" s="200">
        <v>2.99</v>
      </c>
      <c r="W5" s="200">
        <v>6.14</v>
      </c>
      <c r="X5" s="200">
        <v>20</v>
      </c>
      <c r="Y5" s="200">
        <v>0</v>
      </c>
      <c r="Z5">
        <v>0</v>
      </c>
      <c r="AA5" s="200">
        <v>8.34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47.16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18.29</v>
      </c>
      <c r="AQ5" s="200">
        <v>10.59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85.67</v>
      </c>
      <c r="L6" s="200">
        <v>23.1</v>
      </c>
      <c r="M6" s="200">
        <v>0</v>
      </c>
      <c r="N6" s="200">
        <v>28.88</v>
      </c>
      <c r="O6" s="200">
        <v>24.25</v>
      </c>
      <c r="P6" s="200">
        <v>59.91</v>
      </c>
      <c r="Q6" s="200">
        <v>2.67</v>
      </c>
      <c r="R6" s="200">
        <v>5.82</v>
      </c>
      <c r="S6" s="200">
        <v>3.86</v>
      </c>
      <c r="T6" s="200">
        <v>0</v>
      </c>
      <c r="U6" s="200">
        <v>318.58</v>
      </c>
      <c r="V6" s="200">
        <v>2.99</v>
      </c>
      <c r="W6" s="200">
        <v>6.14</v>
      </c>
      <c r="X6" s="200">
        <v>20</v>
      </c>
      <c r="Y6" s="200">
        <v>0</v>
      </c>
      <c r="Z6">
        <v>0</v>
      </c>
      <c r="AA6" s="200">
        <v>8.34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47.16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18.29</v>
      </c>
      <c r="AQ6" s="200">
        <v>10.59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85.67</v>
      </c>
      <c r="L7" s="200">
        <v>23.1</v>
      </c>
      <c r="M7" s="200">
        <v>0</v>
      </c>
      <c r="N7" s="200">
        <v>28.88</v>
      </c>
      <c r="O7" s="200">
        <v>24.25</v>
      </c>
      <c r="P7" s="200">
        <v>59.91</v>
      </c>
      <c r="Q7" s="200">
        <v>2.67</v>
      </c>
      <c r="R7" s="200">
        <v>5.82</v>
      </c>
      <c r="S7" s="200">
        <v>3.86</v>
      </c>
      <c r="T7" s="200">
        <v>0</v>
      </c>
      <c r="U7" s="200">
        <v>318.58</v>
      </c>
      <c r="V7" s="200">
        <v>2.99</v>
      </c>
      <c r="W7" s="200">
        <v>6.14</v>
      </c>
      <c r="X7" s="200">
        <v>20</v>
      </c>
      <c r="Y7" s="200">
        <v>0</v>
      </c>
      <c r="Z7">
        <v>0</v>
      </c>
      <c r="AA7" s="200">
        <v>8.34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47.16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18.29</v>
      </c>
      <c r="AQ7" s="200">
        <v>10.59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85.67</v>
      </c>
      <c r="L8" s="200">
        <v>23.1</v>
      </c>
      <c r="M8" s="200">
        <v>0</v>
      </c>
      <c r="N8" s="200">
        <v>28.88</v>
      </c>
      <c r="O8" s="200">
        <v>24.25</v>
      </c>
      <c r="P8" s="200">
        <v>59.91</v>
      </c>
      <c r="Q8" s="200">
        <v>2.67</v>
      </c>
      <c r="R8" s="200">
        <v>5.82</v>
      </c>
      <c r="S8" s="200">
        <v>3.86</v>
      </c>
      <c r="T8" s="200">
        <v>0</v>
      </c>
      <c r="U8" s="200">
        <v>318.58</v>
      </c>
      <c r="V8" s="200">
        <v>2.99</v>
      </c>
      <c r="W8" s="200">
        <v>6.14</v>
      </c>
      <c r="X8" s="200">
        <v>20</v>
      </c>
      <c r="Y8" s="200">
        <v>0</v>
      </c>
      <c r="Z8">
        <v>0</v>
      </c>
      <c r="AA8" s="200">
        <v>8.34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47.16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18.29</v>
      </c>
      <c r="AQ8" s="200">
        <v>10.59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85.67</v>
      </c>
      <c r="L9" s="200">
        <v>23.1</v>
      </c>
      <c r="M9" s="200">
        <v>0</v>
      </c>
      <c r="N9" s="200">
        <v>28.88</v>
      </c>
      <c r="O9" s="200">
        <v>24.25</v>
      </c>
      <c r="P9" s="200">
        <v>59.91</v>
      </c>
      <c r="Q9" s="200">
        <v>2.67</v>
      </c>
      <c r="R9" s="200">
        <v>5.82</v>
      </c>
      <c r="S9" s="200">
        <v>3.86</v>
      </c>
      <c r="T9" s="200">
        <v>0</v>
      </c>
      <c r="U9" s="200">
        <v>318.58</v>
      </c>
      <c r="V9" s="200">
        <v>2.99</v>
      </c>
      <c r="W9" s="200">
        <v>6.14</v>
      </c>
      <c r="X9" s="200">
        <v>20</v>
      </c>
      <c r="Y9" s="200">
        <v>0</v>
      </c>
      <c r="Z9">
        <v>0</v>
      </c>
      <c r="AA9" s="200">
        <v>8.34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48.2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18.29</v>
      </c>
      <c r="AQ9" s="200">
        <v>10.59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85.67</v>
      </c>
      <c r="L10" s="200">
        <v>23.1</v>
      </c>
      <c r="M10" s="200">
        <v>0</v>
      </c>
      <c r="N10" s="200">
        <v>28.88</v>
      </c>
      <c r="O10" s="200">
        <v>24.25</v>
      </c>
      <c r="P10" s="200">
        <v>59.91</v>
      </c>
      <c r="Q10" s="200">
        <v>2.67</v>
      </c>
      <c r="R10" s="200">
        <v>5.82</v>
      </c>
      <c r="S10" s="200">
        <v>3.86</v>
      </c>
      <c r="T10" s="200">
        <v>0</v>
      </c>
      <c r="U10" s="200">
        <v>318.58</v>
      </c>
      <c r="V10" s="200">
        <v>2.99</v>
      </c>
      <c r="W10" s="200">
        <v>6.14</v>
      </c>
      <c r="X10" s="200">
        <v>20</v>
      </c>
      <c r="Y10" s="200">
        <v>0</v>
      </c>
      <c r="Z10">
        <v>0</v>
      </c>
      <c r="AA10" s="200">
        <v>8.34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48.2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18.29</v>
      </c>
      <c r="AQ10" s="200">
        <v>10.59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85.67</v>
      </c>
      <c r="L11" s="200">
        <v>23.1</v>
      </c>
      <c r="M11" s="200">
        <v>0</v>
      </c>
      <c r="N11" s="200">
        <v>28.88</v>
      </c>
      <c r="O11" s="200">
        <v>24.25</v>
      </c>
      <c r="P11" s="200">
        <v>59.91</v>
      </c>
      <c r="Q11" s="200">
        <v>2.67</v>
      </c>
      <c r="R11" s="200">
        <v>5.82</v>
      </c>
      <c r="S11" s="200">
        <v>3.86</v>
      </c>
      <c r="T11" s="200">
        <v>0</v>
      </c>
      <c r="U11" s="200">
        <v>318.58</v>
      </c>
      <c r="V11" s="200">
        <v>2.99</v>
      </c>
      <c r="W11" s="200">
        <v>6.14</v>
      </c>
      <c r="X11" s="200">
        <v>20</v>
      </c>
      <c r="Y11" s="200">
        <v>0</v>
      </c>
      <c r="Z11">
        <v>0</v>
      </c>
      <c r="AA11" s="200">
        <v>8.34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48.2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18.71</v>
      </c>
      <c r="AQ11" s="200">
        <v>10.59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85.67</v>
      </c>
      <c r="L12" s="200">
        <v>23.1</v>
      </c>
      <c r="M12" s="200">
        <v>0</v>
      </c>
      <c r="N12" s="200">
        <v>28.88</v>
      </c>
      <c r="O12" s="200">
        <v>24.25</v>
      </c>
      <c r="P12" s="200">
        <v>59.91</v>
      </c>
      <c r="Q12" s="200">
        <v>2.67</v>
      </c>
      <c r="R12" s="200">
        <v>5.82</v>
      </c>
      <c r="S12" s="200">
        <v>3.86</v>
      </c>
      <c r="T12" s="200">
        <v>0</v>
      </c>
      <c r="U12" s="200">
        <v>318.58</v>
      </c>
      <c r="V12" s="200">
        <v>2.99</v>
      </c>
      <c r="W12" s="200">
        <v>6.14</v>
      </c>
      <c r="X12" s="200">
        <v>20</v>
      </c>
      <c r="Y12" s="200">
        <v>0</v>
      </c>
      <c r="Z12">
        <v>0</v>
      </c>
      <c r="AA12" s="200">
        <v>8.34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48.2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18.71</v>
      </c>
      <c r="AQ12" s="200">
        <v>10.59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85.67</v>
      </c>
      <c r="L13" s="200">
        <v>23.1</v>
      </c>
      <c r="M13" s="200">
        <v>0</v>
      </c>
      <c r="N13" s="200">
        <v>28.88</v>
      </c>
      <c r="O13" s="200">
        <v>24.25</v>
      </c>
      <c r="P13" s="200">
        <v>59.91</v>
      </c>
      <c r="Q13" s="200">
        <v>2.67</v>
      </c>
      <c r="R13" s="200">
        <v>5.82</v>
      </c>
      <c r="S13" s="200">
        <v>3.86</v>
      </c>
      <c r="T13" s="200">
        <v>0</v>
      </c>
      <c r="U13" s="200">
        <v>318.58</v>
      </c>
      <c r="V13" s="200">
        <v>2.99</v>
      </c>
      <c r="W13" s="200">
        <v>6.14</v>
      </c>
      <c r="X13" s="200">
        <v>20</v>
      </c>
      <c r="Y13" s="200">
        <v>0</v>
      </c>
      <c r="Z13">
        <v>0</v>
      </c>
      <c r="AA13" s="200">
        <v>8.34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48.2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19</v>
      </c>
      <c r="AQ13" s="200">
        <v>10.59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85.67</v>
      </c>
      <c r="L14" s="200">
        <v>23.1</v>
      </c>
      <c r="M14" s="200">
        <v>0</v>
      </c>
      <c r="N14" s="200">
        <v>28.88</v>
      </c>
      <c r="O14" s="200">
        <v>24.25</v>
      </c>
      <c r="P14" s="200">
        <v>59.91</v>
      </c>
      <c r="Q14" s="200">
        <v>2.67</v>
      </c>
      <c r="R14" s="200">
        <v>5.82</v>
      </c>
      <c r="S14" s="200">
        <v>3.86</v>
      </c>
      <c r="T14" s="200">
        <v>0</v>
      </c>
      <c r="U14" s="200">
        <v>318.58</v>
      </c>
      <c r="V14" s="200">
        <v>2.99</v>
      </c>
      <c r="W14" s="200">
        <v>6.14</v>
      </c>
      <c r="X14" s="200">
        <v>20</v>
      </c>
      <c r="Y14" s="200">
        <v>0</v>
      </c>
      <c r="Z14">
        <v>0</v>
      </c>
      <c r="AA14" s="200">
        <v>8.34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48.2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18.29</v>
      </c>
      <c r="AQ14" s="200">
        <v>10.59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85.67</v>
      </c>
      <c r="L15" s="200">
        <v>23.1</v>
      </c>
      <c r="M15" s="200">
        <v>0</v>
      </c>
      <c r="N15" s="200">
        <v>28.88</v>
      </c>
      <c r="O15" s="200">
        <v>24.25</v>
      </c>
      <c r="P15" s="200">
        <v>59.91</v>
      </c>
      <c r="Q15" s="200">
        <v>2.67</v>
      </c>
      <c r="R15" s="200">
        <v>5.82</v>
      </c>
      <c r="S15" s="200">
        <v>3.86</v>
      </c>
      <c r="T15" s="200">
        <v>0</v>
      </c>
      <c r="U15" s="200">
        <v>318.58</v>
      </c>
      <c r="V15" s="200">
        <v>2.99</v>
      </c>
      <c r="W15" s="200">
        <v>6.14</v>
      </c>
      <c r="X15" s="200">
        <v>20</v>
      </c>
      <c r="Y15" s="200">
        <v>0</v>
      </c>
      <c r="Z15">
        <v>0</v>
      </c>
      <c r="AA15" s="200">
        <v>8.34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48.2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18.29</v>
      </c>
      <c r="AQ15" s="200">
        <v>10.59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85.67</v>
      </c>
      <c r="L16" s="200">
        <v>23.1</v>
      </c>
      <c r="M16" s="200">
        <v>0</v>
      </c>
      <c r="N16" s="200">
        <v>28.88</v>
      </c>
      <c r="O16" s="200">
        <v>24.25</v>
      </c>
      <c r="P16" s="200">
        <v>59.91</v>
      </c>
      <c r="Q16" s="200">
        <v>2.67</v>
      </c>
      <c r="R16" s="200">
        <v>5.82</v>
      </c>
      <c r="S16" s="200">
        <v>3.86</v>
      </c>
      <c r="T16" s="200">
        <v>0</v>
      </c>
      <c r="U16" s="200">
        <v>318.58</v>
      </c>
      <c r="V16" s="200">
        <v>2.99</v>
      </c>
      <c r="W16" s="200">
        <v>6.14</v>
      </c>
      <c r="X16" s="200">
        <v>20</v>
      </c>
      <c r="Y16" s="200">
        <v>0</v>
      </c>
      <c r="Z16">
        <v>0</v>
      </c>
      <c r="AA16" s="200">
        <v>8.34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48.2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18.29</v>
      </c>
      <c r="AQ16" s="200">
        <v>10.59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85.67</v>
      </c>
      <c r="L17" s="200">
        <v>23.1</v>
      </c>
      <c r="M17" s="200">
        <v>0</v>
      </c>
      <c r="N17" s="200">
        <v>28.88</v>
      </c>
      <c r="O17" s="200">
        <v>24.25</v>
      </c>
      <c r="P17" s="200">
        <v>59.91</v>
      </c>
      <c r="Q17" s="200">
        <v>2.67</v>
      </c>
      <c r="R17" s="200">
        <v>5.82</v>
      </c>
      <c r="S17" s="200">
        <v>3.86</v>
      </c>
      <c r="T17" s="200">
        <v>0</v>
      </c>
      <c r="U17" s="200">
        <v>318.58</v>
      </c>
      <c r="V17" s="200">
        <v>2.99</v>
      </c>
      <c r="W17" s="200">
        <v>6.14</v>
      </c>
      <c r="X17" s="200">
        <v>20</v>
      </c>
      <c r="Y17" s="200">
        <v>0</v>
      </c>
      <c r="Z17">
        <v>0</v>
      </c>
      <c r="AA17" s="200">
        <v>8.34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48.2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18.29</v>
      </c>
      <c r="AQ17" s="200">
        <v>10.59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85.67</v>
      </c>
      <c r="L18" s="200">
        <v>23.1</v>
      </c>
      <c r="M18" s="200">
        <v>0</v>
      </c>
      <c r="N18" s="200">
        <v>28.88</v>
      </c>
      <c r="O18" s="200">
        <v>24.25</v>
      </c>
      <c r="P18" s="200">
        <v>59.91</v>
      </c>
      <c r="Q18" s="200">
        <v>2.67</v>
      </c>
      <c r="R18" s="200">
        <v>5.82</v>
      </c>
      <c r="S18" s="200">
        <v>3.86</v>
      </c>
      <c r="T18" s="200">
        <v>0</v>
      </c>
      <c r="U18" s="200">
        <v>318.58</v>
      </c>
      <c r="V18" s="200">
        <v>2.99</v>
      </c>
      <c r="W18" s="200">
        <v>6.14</v>
      </c>
      <c r="X18" s="200">
        <v>20</v>
      </c>
      <c r="Y18" s="200">
        <v>0</v>
      </c>
      <c r="Z18">
        <v>0</v>
      </c>
      <c r="AA18" s="200">
        <v>8.34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48.2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18.29</v>
      </c>
      <c r="AQ18" s="200">
        <v>10.59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85.67</v>
      </c>
      <c r="L19" s="200">
        <v>23.1</v>
      </c>
      <c r="M19" s="200">
        <v>0</v>
      </c>
      <c r="N19" s="200">
        <v>28.88</v>
      </c>
      <c r="O19" s="200">
        <v>24.25</v>
      </c>
      <c r="P19" s="200">
        <v>59.91</v>
      </c>
      <c r="Q19" s="200">
        <v>2.67</v>
      </c>
      <c r="R19" s="200">
        <v>5.82</v>
      </c>
      <c r="S19" s="200">
        <v>3.86</v>
      </c>
      <c r="T19" s="200">
        <v>0</v>
      </c>
      <c r="U19" s="200">
        <v>318.58</v>
      </c>
      <c r="V19" s="200">
        <v>2.99</v>
      </c>
      <c r="W19" s="200">
        <v>6.14</v>
      </c>
      <c r="X19" s="200">
        <v>20</v>
      </c>
      <c r="Y19" s="200">
        <v>0</v>
      </c>
      <c r="Z19">
        <v>0</v>
      </c>
      <c r="AA19" s="200">
        <v>8.34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48.2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18.29</v>
      </c>
      <c r="AQ19" s="200">
        <v>10.59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85.67</v>
      </c>
      <c r="L20" s="200">
        <v>23.1</v>
      </c>
      <c r="M20" s="200">
        <v>0</v>
      </c>
      <c r="N20" s="200">
        <v>28.88</v>
      </c>
      <c r="O20" s="200">
        <v>24.25</v>
      </c>
      <c r="P20" s="200">
        <v>59.91</v>
      </c>
      <c r="Q20" s="200">
        <v>2.67</v>
      </c>
      <c r="R20" s="200">
        <v>5.82</v>
      </c>
      <c r="S20" s="200">
        <v>3.86</v>
      </c>
      <c r="T20" s="200">
        <v>0</v>
      </c>
      <c r="U20" s="200">
        <v>318.58</v>
      </c>
      <c r="V20" s="200">
        <v>2.99</v>
      </c>
      <c r="W20" s="200">
        <v>6.14</v>
      </c>
      <c r="X20" s="200">
        <v>20</v>
      </c>
      <c r="Y20" s="200">
        <v>0</v>
      </c>
      <c r="Z20">
        <v>0</v>
      </c>
      <c r="AA20" s="200">
        <v>8.34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48.2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18.29</v>
      </c>
      <c r="AQ20" s="200">
        <v>10.59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85.67</v>
      </c>
      <c r="L21" s="200">
        <v>23.1</v>
      </c>
      <c r="M21" s="200">
        <v>0</v>
      </c>
      <c r="N21" s="200">
        <v>28.88</v>
      </c>
      <c r="O21" s="200">
        <v>24.25</v>
      </c>
      <c r="P21" s="200">
        <v>59.91</v>
      </c>
      <c r="Q21" s="200">
        <v>2.67</v>
      </c>
      <c r="R21" s="200">
        <v>5.82</v>
      </c>
      <c r="S21" s="200">
        <v>3.86</v>
      </c>
      <c r="T21" s="200">
        <v>0</v>
      </c>
      <c r="U21" s="200">
        <v>318.58</v>
      </c>
      <c r="V21" s="200">
        <v>2.99</v>
      </c>
      <c r="W21" s="200">
        <v>6.14</v>
      </c>
      <c r="X21" s="200">
        <v>20</v>
      </c>
      <c r="Y21" s="200">
        <v>0</v>
      </c>
      <c r="Z21">
        <v>0</v>
      </c>
      <c r="AA21" s="200">
        <v>8.34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48.2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18.29</v>
      </c>
      <c r="AQ21" s="200">
        <v>10.59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85.67</v>
      </c>
      <c r="L22" s="200">
        <v>23.1</v>
      </c>
      <c r="M22" s="200">
        <v>0</v>
      </c>
      <c r="N22" s="200">
        <v>28.88</v>
      </c>
      <c r="O22" s="200">
        <v>24.25</v>
      </c>
      <c r="P22" s="200">
        <v>59.91</v>
      </c>
      <c r="Q22" s="200">
        <v>2.67</v>
      </c>
      <c r="R22" s="200">
        <v>5.82</v>
      </c>
      <c r="S22" s="200">
        <v>3.86</v>
      </c>
      <c r="T22" s="200">
        <v>0</v>
      </c>
      <c r="U22" s="200">
        <v>318.58</v>
      </c>
      <c r="V22" s="200">
        <v>2.99</v>
      </c>
      <c r="W22" s="200">
        <v>6.14</v>
      </c>
      <c r="X22" s="200">
        <v>20</v>
      </c>
      <c r="Y22" s="200">
        <v>0</v>
      </c>
      <c r="Z22">
        <v>0</v>
      </c>
      <c r="AA22" s="200">
        <v>8.34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48.2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18.29</v>
      </c>
      <c r="AQ22" s="200">
        <v>10.59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85.67</v>
      </c>
      <c r="L23" s="200">
        <v>23.1</v>
      </c>
      <c r="M23" s="200">
        <v>0</v>
      </c>
      <c r="N23" s="200">
        <v>28.88</v>
      </c>
      <c r="O23" s="200">
        <v>24.25</v>
      </c>
      <c r="P23" s="200">
        <v>59.91</v>
      </c>
      <c r="Q23" s="200">
        <v>2.67</v>
      </c>
      <c r="R23" s="200">
        <v>5.82</v>
      </c>
      <c r="S23" s="200">
        <v>3.86</v>
      </c>
      <c r="T23" s="200">
        <v>0</v>
      </c>
      <c r="U23" s="200">
        <v>318.58</v>
      </c>
      <c r="V23" s="200">
        <v>2.99</v>
      </c>
      <c r="W23" s="200">
        <v>6.14</v>
      </c>
      <c r="X23" s="200">
        <v>20</v>
      </c>
      <c r="Y23" s="200">
        <v>0</v>
      </c>
      <c r="Z23">
        <v>0</v>
      </c>
      <c r="AA23" s="200">
        <v>8.34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48.2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18.29</v>
      </c>
      <c r="AQ23" s="200">
        <v>10.59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84.11</v>
      </c>
      <c r="L24" s="200">
        <v>23.1</v>
      </c>
      <c r="M24" s="200">
        <v>0</v>
      </c>
      <c r="N24" s="200">
        <v>28.88</v>
      </c>
      <c r="O24" s="200">
        <v>23.48</v>
      </c>
      <c r="P24" s="200">
        <v>59.91</v>
      </c>
      <c r="Q24" s="200">
        <v>2.67</v>
      </c>
      <c r="R24" s="200">
        <v>5.66</v>
      </c>
      <c r="S24" s="200">
        <v>3.85</v>
      </c>
      <c r="T24" s="200">
        <v>0</v>
      </c>
      <c r="U24" s="200">
        <v>318.58</v>
      </c>
      <c r="V24" s="200">
        <v>2.98</v>
      </c>
      <c r="W24" s="200">
        <v>5.78</v>
      </c>
      <c r="X24" s="200">
        <v>19.25</v>
      </c>
      <c r="Y24" s="200">
        <v>0</v>
      </c>
      <c r="Z24">
        <v>0</v>
      </c>
      <c r="AA24" s="200">
        <v>8.34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48.2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17.170000000000002</v>
      </c>
      <c r="AQ24" s="200">
        <v>10.59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85.67</v>
      </c>
      <c r="L25" s="200">
        <v>23.1</v>
      </c>
      <c r="M25" s="200">
        <v>0</v>
      </c>
      <c r="N25" s="200">
        <v>28.88</v>
      </c>
      <c r="O25" s="200">
        <v>24.25</v>
      </c>
      <c r="P25" s="200">
        <v>59.91</v>
      </c>
      <c r="Q25" s="200">
        <v>2.67</v>
      </c>
      <c r="R25" s="200">
        <v>5.78</v>
      </c>
      <c r="S25" s="200">
        <v>3.85</v>
      </c>
      <c r="T25" s="200">
        <v>0</v>
      </c>
      <c r="U25" s="200">
        <v>318.58</v>
      </c>
      <c r="V25" s="200">
        <v>2.99</v>
      </c>
      <c r="W25" s="200">
        <v>5.78</v>
      </c>
      <c r="X25" s="200">
        <v>36.07</v>
      </c>
      <c r="Y25" s="200">
        <v>0</v>
      </c>
      <c r="Z25">
        <v>0</v>
      </c>
      <c r="AA25" s="200">
        <v>8.34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47.16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18.29</v>
      </c>
      <c r="AQ25" s="200">
        <v>10.59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85.67</v>
      </c>
      <c r="L26" s="200">
        <v>23.1</v>
      </c>
      <c r="M26" s="200">
        <v>0</v>
      </c>
      <c r="N26" s="200">
        <v>28.88</v>
      </c>
      <c r="O26" s="200">
        <v>24.25</v>
      </c>
      <c r="P26" s="200">
        <v>59.91</v>
      </c>
      <c r="Q26" s="200">
        <v>2.67</v>
      </c>
      <c r="R26" s="200">
        <v>5.78</v>
      </c>
      <c r="S26" s="200">
        <v>3.85</v>
      </c>
      <c r="T26" s="200">
        <v>0</v>
      </c>
      <c r="U26" s="200">
        <v>318.58</v>
      </c>
      <c r="V26" s="200">
        <v>2.99</v>
      </c>
      <c r="W26" s="200">
        <v>5.78</v>
      </c>
      <c r="X26" s="200">
        <v>36.07</v>
      </c>
      <c r="Y26" s="200">
        <v>0</v>
      </c>
      <c r="Z26">
        <v>0</v>
      </c>
      <c r="AA26" s="200">
        <v>8.34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47.16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18.29</v>
      </c>
      <c r="AQ26" s="200">
        <v>10.59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125.45</v>
      </c>
      <c r="L27" s="200">
        <v>41.86</v>
      </c>
      <c r="M27" s="200">
        <v>0</v>
      </c>
      <c r="N27" s="200">
        <v>28.88</v>
      </c>
      <c r="O27" s="200">
        <v>24.25</v>
      </c>
      <c r="P27" s="200">
        <v>59.91</v>
      </c>
      <c r="Q27" s="200">
        <v>2.67</v>
      </c>
      <c r="R27" s="200">
        <v>10.37</v>
      </c>
      <c r="S27" s="200">
        <v>6.21</v>
      </c>
      <c r="T27" s="200">
        <v>0</v>
      </c>
      <c r="U27" s="200">
        <v>318.58</v>
      </c>
      <c r="V27" s="200">
        <v>5.07</v>
      </c>
      <c r="W27" s="200">
        <v>11.35</v>
      </c>
      <c r="X27" s="200">
        <v>36.07</v>
      </c>
      <c r="Y27" s="200">
        <v>0</v>
      </c>
      <c r="Z27">
        <v>0</v>
      </c>
      <c r="AA27" s="200">
        <v>8.34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45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31.46</v>
      </c>
      <c r="AQ27" s="200">
        <v>20.440000000000001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157.16999999999999</v>
      </c>
      <c r="L28" s="200">
        <v>41.86</v>
      </c>
      <c r="M28" s="200">
        <v>0</v>
      </c>
      <c r="N28" s="200">
        <v>28.88</v>
      </c>
      <c r="O28" s="200">
        <v>24.25</v>
      </c>
      <c r="P28" s="200">
        <v>59.91</v>
      </c>
      <c r="Q28" s="200">
        <v>2.67</v>
      </c>
      <c r="R28" s="200">
        <v>10.37</v>
      </c>
      <c r="S28" s="200">
        <v>6.45</v>
      </c>
      <c r="T28" s="200">
        <v>0</v>
      </c>
      <c r="U28" s="200">
        <v>318.58</v>
      </c>
      <c r="V28" s="200">
        <v>5.07</v>
      </c>
      <c r="W28" s="200">
        <v>11.35</v>
      </c>
      <c r="X28" s="200">
        <v>36.07</v>
      </c>
      <c r="Y28" s="200">
        <v>0</v>
      </c>
      <c r="Z28">
        <v>0</v>
      </c>
      <c r="AA28" s="200">
        <v>8.34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55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34.020000000000003</v>
      </c>
      <c r="AQ28" s="200">
        <v>22.05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157.16999999999999</v>
      </c>
      <c r="L29" s="200">
        <v>41.86</v>
      </c>
      <c r="M29" s="200">
        <v>0</v>
      </c>
      <c r="N29" s="200">
        <v>28.88</v>
      </c>
      <c r="O29" s="200">
        <v>24.25</v>
      </c>
      <c r="P29" s="200">
        <v>59.91</v>
      </c>
      <c r="Q29" s="200">
        <v>2.67</v>
      </c>
      <c r="R29" s="200">
        <v>10.37</v>
      </c>
      <c r="S29" s="200">
        <v>6.45</v>
      </c>
      <c r="T29" s="200">
        <v>0</v>
      </c>
      <c r="U29" s="200">
        <v>318.58</v>
      </c>
      <c r="V29" s="200">
        <v>5.07</v>
      </c>
      <c r="W29" s="200">
        <v>11.35</v>
      </c>
      <c r="X29" s="200">
        <v>36.07</v>
      </c>
      <c r="Y29" s="200">
        <v>0</v>
      </c>
      <c r="Z29">
        <v>0</v>
      </c>
      <c r="AA29" s="200">
        <v>8.34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55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34.020000000000003</v>
      </c>
      <c r="AQ29" s="200">
        <v>22.05</v>
      </c>
      <c r="AR29" s="200">
        <v>0.13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157.16999999999999</v>
      </c>
      <c r="L30" s="200">
        <v>41.86</v>
      </c>
      <c r="M30" s="200">
        <v>0</v>
      </c>
      <c r="N30" s="200">
        <v>28.88</v>
      </c>
      <c r="O30" s="200">
        <v>24.25</v>
      </c>
      <c r="P30" s="200">
        <v>59.91</v>
      </c>
      <c r="Q30" s="200">
        <v>2.67</v>
      </c>
      <c r="R30" s="200">
        <v>10.37</v>
      </c>
      <c r="S30" s="200">
        <v>6.45</v>
      </c>
      <c r="T30" s="200">
        <v>0</v>
      </c>
      <c r="U30" s="200">
        <v>318.58</v>
      </c>
      <c r="V30" s="200">
        <v>5.07</v>
      </c>
      <c r="W30" s="200">
        <v>11.35</v>
      </c>
      <c r="X30" s="200">
        <v>36.07</v>
      </c>
      <c r="Y30" s="200">
        <v>0</v>
      </c>
      <c r="Z30">
        <v>0</v>
      </c>
      <c r="AA30" s="200">
        <v>8.34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55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34.020000000000003</v>
      </c>
      <c r="AQ30" s="200">
        <v>22.05</v>
      </c>
      <c r="AR30" s="200">
        <v>1.17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157.16999999999999</v>
      </c>
      <c r="L31" s="200">
        <v>41.86</v>
      </c>
      <c r="M31" s="200">
        <v>0</v>
      </c>
      <c r="N31" s="200">
        <v>28.88</v>
      </c>
      <c r="O31" s="200">
        <v>24.25</v>
      </c>
      <c r="P31" s="200">
        <v>59.91</v>
      </c>
      <c r="Q31" s="200">
        <v>2.67</v>
      </c>
      <c r="R31" s="200">
        <v>10.37</v>
      </c>
      <c r="S31" s="200">
        <v>6.45</v>
      </c>
      <c r="T31" s="200">
        <v>0</v>
      </c>
      <c r="U31" s="200">
        <v>318.58</v>
      </c>
      <c r="V31" s="200">
        <v>5.07</v>
      </c>
      <c r="W31" s="200">
        <v>11.35</v>
      </c>
      <c r="X31" s="200">
        <v>36.07</v>
      </c>
      <c r="Y31" s="200">
        <v>0</v>
      </c>
      <c r="Z31">
        <v>0</v>
      </c>
      <c r="AA31" s="200">
        <v>8.34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55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34.020000000000003</v>
      </c>
      <c r="AQ31" s="200">
        <v>22.05</v>
      </c>
      <c r="AR31" s="200">
        <v>5.16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157.16999999999999</v>
      </c>
      <c r="L32" s="200">
        <v>41.86</v>
      </c>
      <c r="M32" s="200">
        <v>0</v>
      </c>
      <c r="N32" s="200">
        <v>28.88</v>
      </c>
      <c r="O32" s="200">
        <v>24.25</v>
      </c>
      <c r="P32" s="200">
        <v>59.91</v>
      </c>
      <c r="Q32" s="200">
        <v>2.67</v>
      </c>
      <c r="R32" s="200">
        <v>10.37</v>
      </c>
      <c r="S32" s="200">
        <v>6.45</v>
      </c>
      <c r="T32" s="200">
        <v>0</v>
      </c>
      <c r="U32" s="200">
        <v>318.58</v>
      </c>
      <c r="V32" s="200">
        <v>5.07</v>
      </c>
      <c r="W32" s="200">
        <v>11.35</v>
      </c>
      <c r="X32" s="200">
        <v>36.07</v>
      </c>
      <c r="Y32" s="200">
        <v>0</v>
      </c>
      <c r="Z32">
        <v>0</v>
      </c>
      <c r="AA32" s="200">
        <v>8.34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55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34.020000000000003</v>
      </c>
      <c r="AQ32" s="200">
        <v>22.05</v>
      </c>
      <c r="AR32" s="200">
        <v>10.99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157.16999999999999</v>
      </c>
      <c r="L33" s="200">
        <v>41.86</v>
      </c>
      <c r="M33" s="200">
        <v>0</v>
      </c>
      <c r="N33" s="200">
        <v>28.88</v>
      </c>
      <c r="O33" s="200">
        <v>24.25</v>
      </c>
      <c r="P33" s="200">
        <v>59.91</v>
      </c>
      <c r="Q33" s="200">
        <v>2.67</v>
      </c>
      <c r="R33" s="200">
        <v>10.37</v>
      </c>
      <c r="S33" s="200">
        <v>6.45</v>
      </c>
      <c r="T33" s="200">
        <v>0</v>
      </c>
      <c r="U33" s="200">
        <v>318.58</v>
      </c>
      <c r="V33" s="200">
        <v>5.07</v>
      </c>
      <c r="W33" s="200">
        <v>11.35</v>
      </c>
      <c r="X33" s="200">
        <v>36.07</v>
      </c>
      <c r="Y33" s="200">
        <v>0</v>
      </c>
      <c r="Z33">
        <v>0</v>
      </c>
      <c r="AA33" s="200">
        <v>8.34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34.020000000000003</v>
      </c>
      <c r="AQ33" s="200">
        <v>22.05</v>
      </c>
      <c r="AR33" s="200">
        <v>20.56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157.16999999999999</v>
      </c>
      <c r="L34" s="200">
        <v>41.86</v>
      </c>
      <c r="M34" s="200">
        <v>0</v>
      </c>
      <c r="N34" s="200">
        <v>28.88</v>
      </c>
      <c r="O34" s="200">
        <v>24.25</v>
      </c>
      <c r="P34" s="200">
        <v>59.91</v>
      </c>
      <c r="Q34" s="200">
        <v>2.67</v>
      </c>
      <c r="R34" s="200">
        <v>10.37</v>
      </c>
      <c r="S34" s="200">
        <v>6.45</v>
      </c>
      <c r="T34" s="200">
        <v>0</v>
      </c>
      <c r="U34" s="200">
        <v>318.58</v>
      </c>
      <c r="V34" s="200">
        <v>5.07</v>
      </c>
      <c r="W34" s="200">
        <v>11.35</v>
      </c>
      <c r="X34" s="200">
        <v>36.07</v>
      </c>
      <c r="Y34" s="200">
        <v>0</v>
      </c>
      <c r="Z34">
        <v>0</v>
      </c>
      <c r="AA34" s="200">
        <v>8.34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34.020000000000003</v>
      </c>
      <c r="AQ34" s="200">
        <v>22.05</v>
      </c>
      <c r="AR34" s="200">
        <v>26.3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157.16999999999999</v>
      </c>
      <c r="L35" s="200">
        <v>41.86</v>
      </c>
      <c r="M35" s="200">
        <v>0</v>
      </c>
      <c r="N35" s="200">
        <v>28.88</v>
      </c>
      <c r="O35" s="200">
        <v>24.25</v>
      </c>
      <c r="P35" s="200">
        <v>59.91</v>
      </c>
      <c r="Q35" s="200">
        <v>2.67</v>
      </c>
      <c r="R35" s="200">
        <v>10.37</v>
      </c>
      <c r="S35" s="200">
        <v>6.45</v>
      </c>
      <c r="T35" s="200">
        <v>0</v>
      </c>
      <c r="U35" s="200">
        <v>318.58</v>
      </c>
      <c r="V35" s="200">
        <v>5.07</v>
      </c>
      <c r="W35" s="200">
        <v>11.35</v>
      </c>
      <c r="X35" s="200">
        <v>36.07</v>
      </c>
      <c r="Y35" s="200">
        <v>0</v>
      </c>
      <c r="Z35">
        <v>0</v>
      </c>
      <c r="AA35" s="200">
        <v>8.34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34.020000000000003</v>
      </c>
      <c r="AQ35" s="200">
        <v>22.05</v>
      </c>
      <c r="AR35" s="200">
        <v>26.3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157.16999999999999</v>
      </c>
      <c r="L36" s="200">
        <v>41.86</v>
      </c>
      <c r="M36" s="200">
        <v>0</v>
      </c>
      <c r="N36" s="200">
        <v>28.88</v>
      </c>
      <c r="O36" s="200">
        <v>24.25</v>
      </c>
      <c r="P36" s="200">
        <v>59.91</v>
      </c>
      <c r="Q36" s="200">
        <v>2.67</v>
      </c>
      <c r="R36" s="200">
        <v>10.37</v>
      </c>
      <c r="S36" s="200">
        <v>6.45</v>
      </c>
      <c r="T36" s="200">
        <v>0</v>
      </c>
      <c r="U36" s="200">
        <v>318.58</v>
      </c>
      <c r="V36" s="200">
        <v>5.07</v>
      </c>
      <c r="W36" s="200">
        <v>11.35</v>
      </c>
      <c r="X36" s="200">
        <v>36.07</v>
      </c>
      <c r="Y36" s="200">
        <v>0</v>
      </c>
      <c r="Z36">
        <v>0</v>
      </c>
      <c r="AA36" s="200">
        <v>8.34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34.020000000000003</v>
      </c>
      <c r="AQ36" s="200">
        <v>22.05</v>
      </c>
      <c r="AR36" s="200">
        <v>26.3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157.16999999999999</v>
      </c>
      <c r="L37" s="200">
        <v>41.86</v>
      </c>
      <c r="M37" s="200">
        <v>0</v>
      </c>
      <c r="N37" s="200">
        <v>28.88</v>
      </c>
      <c r="O37" s="200">
        <v>24.25</v>
      </c>
      <c r="P37" s="200">
        <v>59.91</v>
      </c>
      <c r="Q37" s="200">
        <v>2.67</v>
      </c>
      <c r="R37" s="200">
        <v>10.37</v>
      </c>
      <c r="S37" s="200">
        <v>6.45</v>
      </c>
      <c r="T37" s="200">
        <v>0</v>
      </c>
      <c r="U37" s="200">
        <v>318.58</v>
      </c>
      <c r="V37" s="200">
        <v>5.07</v>
      </c>
      <c r="W37" s="200">
        <v>11.35</v>
      </c>
      <c r="X37" s="200">
        <v>36.07</v>
      </c>
      <c r="Y37" s="200">
        <v>0</v>
      </c>
      <c r="Z37">
        <v>0</v>
      </c>
      <c r="AA37" s="200">
        <v>8.34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55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34.020000000000003</v>
      </c>
      <c r="AQ37" s="200">
        <v>22.05</v>
      </c>
      <c r="AR37" s="200">
        <v>26.3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157.16999999999999</v>
      </c>
      <c r="L38" s="200">
        <v>41.86</v>
      </c>
      <c r="M38" s="200">
        <v>0</v>
      </c>
      <c r="N38" s="200">
        <v>28.88</v>
      </c>
      <c r="O38" s="200">
        <v>24.25</v>
      </c>
      <c r="P38" s="200">
        <v>59.91</v>
      </c>
      <c r="Q38" s="200">
        <v>2.67</v>
      </c>
      <c r="R38" s="200">
        <v>10.37</v>
      </c>
      <c r="S38" s="200">
        <v>6.45</v>
      </c>
      <c r="T38" s="200">
        <v>0</v>
      </c>
      <c r="U38" s="200">
        <v>318.58</v>
      </c>
      <c r="V38" s="200">
        <v>5.07</v>
      </c>
      <c r="W38" s="200">
        <v>11.35</v>
      </c>
      <c r="X38" s="200">
        <v>36.07</v>
      </c>
      <c r="Y38" s="200">
        <v>0</v>
      </c>
      <c r="Z38">
        <v>0</v>
      </c>
      <c r="AA38" s="200">
        <v>8.34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55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34.020000000000003</v>
      </c>
      <c r="AQ38" s="200">
        <v>22.05</v>
      </c>
      <c r="AR38" s="200">
        <v>26.3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157.16999999999999</v>
      </c>
      <c r="L39" s="200">
        <v>41.86</v>
      </c>
      <c r="M39" s="200">
        <v>0</v>
      </c>
      <c r="N39" s="200">
        <v>28.88</v>
      </c>
      <c r="O39" s="200">
        <v>24.25</v>
      </c>
      <c r="P39" s="200">
        <v>59.91</v>
      </c>
      <c r="Q39" s="200">
        <v>2.67</v>
      </c>
      <c r="R39" s="200">
        <v>10.37</v>
      </c>
      <c r="S39" s="200">
        <v>6.45</v>
      </c>
      <c r="T39" s="200">
        <v>0</v>
      </c>
      <c r="U39" s="200">
        <v>318.58</v>
      </c>
      <c r="V39" s="200">
        <v>5.07</v>
      </c>
      <c r="W39" s="200">
        <v>11.35</v>
      </c>
      <c r="X39" s="200">
        <v>36.07</v>
      </c>
      <c r="Y39" s="200">
        <v>0</v>
      </c>
      <c r="Z39">
        <v>0</v>
      </c>
      <c r="AA39" s="200">
        <v>8.34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55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34.020000000000003</v>
      </c>
      <c r="AQ39" s="200">
        <v>22.05</v>
      </c>
      <c r="AR39" s="200">
        <v>26.3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157.16999999999999</v>
      </c>
      <c r="L40" s="200">
        <v>41.86</v>
      </c>
      <c r="M40" s="200">
        <v>0</v>
      </c>
      <c r="N40" s="200">
        <v>28.88</v>
      </c>
      <c r="O40" s="200">
        <v>24.25</v>
      </c>
      <c r="P40" s="200">
        <v>59.91</v>
      </c>
      <c r="Q40" s="200">
        <v>2.67</v>
      </c>
      <c r="R40" s="200">
        <v>10.37</v>
      </c>
      <c r="S40" s="200">
        <v>6.45</v>
      </c>
      <c r="T40" s="200">
        <v>0</v>
      </c>
      <c r="U40" s="200">
        <v>318.58</v>
      </c>
      <c r="V40" s="200">
        <v>5.07</v>
      </c>
      <c r="W40" s="200">
        <v>11.35</v>
      </c>
      <c r="X40" s="200">
        <v>36.07</v>
      </c>
      <c r="Y40" s="200">
        <v>0</v>
      </c>
      <c r="Z40">
        <v>0</v>
      </c>
      <c r="AA40" s="200">
        <v>8.34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55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34.020000000000003</v>
      </c>
      <c r="AQ40" s="200">
        <v>22.05</v>
      </c>
      <c r="AR40" s="200">
        <v>26.3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157.16999999999999</v>
      </c>
      <c r="L41" s="200">
        <v>41.86</v>
      </c>
      <c r="M41" s="200">
        <v>0</v>
      </c>
      <c r="N41" s="200">
        <v>28.88</v>
      </c>
      <c r="O41" s="200">
        <v>24.25</v>
      </c>
      <c r="P41" s="200">
        <v>59.91</v>
      </c>
      <c r="Q41" s="200">
        <v>2.67</v>
      </c>
      <c r="R41" s="200">
        <v>10.37</v>
      </c>
      <c r="S41" s="200">
        <v>6.45</v>
      </c>
      <c r="T41" s="200">
        <v>0</v>
      </c>
      <c r="U41" s="200">
        <v>318.58</v>
      </c>
      <c r="V41" s="200">
        <v>5.07</v>
      </c>
      <c r="W41" s="200">
        <v>11.35</v>
      </c>
      <c r="X41" s="200">
        <v>36.07</v>
      </c>
      <c r="Y41" s="200">
        <v>0</v>
      </c>
      <c r="Z41">
        <v>0</v>
      </c>
      <c r="AA41" s="200">
        <v>8.34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55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34.020000000000003</v>
      </c>
      <c r="AQ41" s="200">
        <v>22.05</v>
      </c>
      <c r="AR41" s="200">
        <v>26.3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157.16999999999999</v>
      </c>
      <c r="L42" s="200">
        <v>41.86</v>
      </c>
      <c r="M42" s="200">
        <v>0</v>
      </c>
      <c r="N42" s="200">
        <v>28.88</v>
      </c>
      <c r="O42" s="200">
        <v>24.25</v>
      </c>
      <c r="P42" s="200">
        <v>59.91</v>
      </c>
      <c r="Q42" s="200">
        <v>2.67</v>
      </c>
      <c r="R42" s="200">
        <v>10.37</v>
      </c>
      <c r="S42" s="200">
        <v>6.45</v>
      </c>
      <c r="T42" s="200">
        <v>0</v>
      </c>
      <c r="U42" s="200">
        <v>318.58</v>
      </c>
      <c r="V42" s="200">
        <v>5.07</v>
      </c>
      <c r="W42" s="200">
        <v>11.35</v>
      </c>
      <c r="X42" s="200">
        <v>36.07</v>
      </c>
      <c r="Y42" s="200">
        <v>0</v>
      </c>
      <c r="Z42">
        <v>0</v>
      </c>
      <c r="AA42" s="200">
        <v>8.34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55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34.020000000000003</v>
      </c>
      <c r="AQ42" s="200">
        <v>22.05</v>
      </c>
      <c r="AR42" s="200">
        <v>26.3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157.16999999999999</v>
      </c>
      <c r="L43" s="200">
        <v>41.86</v>
      </c>
      <c r="M43" s="200">
        <v>0</v>
      </c>
      <c r="N43" s="200">
        <v>28.88</v>
      </c>
      <c r="O43" s="200">
        <v>24.25</v>
      </c>
      <c r="P43" s="200">
        <v>59.91</v>
      </c>
      <c r="Q43" s="200">
        <v>2.67</v>
      </c>
      <c r="R43" s="200">
        <v>10.37</v>
      </c>
      <c r="S43" s="200">
        <v>6.45</v>
      </c>
      <c r="T43" s="200">
        <v>0</v>
      </c>
      <c r="U43" s="200">
        <v>318.58</v>
      </c>
      <c r="V43" s="200">
        <v>5.07</v>
      </c>
      <c r="W43" s="200">
        <v>11.35</v>
      </c>
      <c r="X43" s="200">
        <v>36.07</v>
      </c>
      <c r="Y43" s="200">
        <v>0</v>
      </c>
      <c r="Z43">
        <v>0</v>
      </c>
      <c r="AA43" s="200">
        <v>8.34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34.020000000000003</v>
      </c>
      <c r="AQ43" s="200">
        <v>22.05</v>
      </c>
      <c r="AR43" s="200">
        <v>26.3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157.16999999999999</v>
      </c>
      <c r="L44" s="200">
        <v>41.86</v>
      </c>
      <c r="M44" s="200">
        <v>0</v>
      </c>
      <c r="N44" s="200">
        <v>28.88</v>
      </c>
      <c r="O44" s="200">
        <v>24.25</v>
      </c>
      <c r="P44" s="200">
        <v>59.91</v>
      </c>
      <c r="Q44" s="200">
        <v>2.67</v>
      </c>
      <c r="R44" s="200">
        <v>10.37</v>
      </c>
      <c r="S44" s="200">
        <v>6.45</v>
      </c>
      <c r="T44" s="200">
        <v>0</v>
      </c>
      <c r="U44" s="200">
        <v>318.58</v>
      </c>
      <c r="V44" s="200">
        <v>5.07</v>
      </c>
      <c r="W44" s="200">
        <v>11.35</v>
      </c>
      <c r="X44" s="200">
        <v>36.07</v>
      </c>
      <c r="Y44" s="200">
        <v>0</v>
      </c>
      <c r="Z44">
        <v>0</v>
      </c>
      <c r="AA44" s="200">
        <v>8.34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34.020000000000003</v>
      </c>
      <c r="AQ44" s="200">
        <v>22.05</v>
      </c>
      <c r="AR44" s="200">
        <v>26.3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157.16999999999999</v>
      </c>
      <c r="L45" s="200">
        <v>41.86</v>
      </c>
      <c r="M45" s="200">
        <v>0</v>
      </c>
      <c r="N45" s="200">
        <v>28.88</v>
      </c>
      <c r="O45" s="200">
        <v>24.25</v>
      </c>
      <c r="P45" s="200">
        <v>59.91</v>
      </c>
      <c r="Q45" s="200">
        <v>2.67</v>
      </c>
      <c r="R45" s="200">
        <v>10.37</v>
      </c>
      <c r="S45" s="200">
        <v>6.45</v>
      </c>
      <c r="T45" s="200">
        <v>0</v>
      </c>
      <c r="U45" s="200">
        <v>318.58</v>
      </c>
      <c r="V45" s="200">
        <v>5.07</v>
      </c>
      <c r="W45" s="200">
        <v>11.35</v>
      </c>
      <c r="X45" s="200">
        <v>36.07</v>
      </c>
      <c r="Y45" s="200">
        <v>0</v>
      </c>
      <c r="Z45">
        <v>0</v>
      </c>
      <c r="AA45" s="200">
        <v>8.34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45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34.020000000000003</v>
      </c>
      <c r="AQ45" s="200">
        <v>22.05</v>
      </c>
      <c r="AR45" s="200">
        <v>26.3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85.67</v>
      </c>
      <c r="L46" s="200">
        <v>41.86</v>
      </c>
      <c r="M46" s="200">
        <v>0</v>
      </c>
      <c r="N46" s="200">
        <v>28.88</v>
      </c>
      <c r="O46" s="200">
        <v>24.25</v>
      </c>
      <c r="P46" s="200">
        <v>59.91</v>
      </c>
      <c r="Q46" s="200">
        <v>2.67</v>
      </c>
      <c r="R46" s="200">
        <v>10.37</v>
      </c>
      <c r="S46" s="200">
        <v>6.45</v>
      </c>
      <c r="T46" s="200">
        <v>0</v>
      </c>
      <c r="U46" s="200">
        <v>318.58</v>
      </c>
      <c r="V46" s="200">
        <v>5.07</v>
      </c>
      <c r="W46" s="200">
        <v>11.35</v>
      </c>
      <c r="X46" s="200">
        <v>36.07</v>
      </c>
      <c r="Y46" s="200">
        <v>0</v>
      </c>
      <c r="Z46">
        <v>0</v>
      </c>
      <c r="AA46" s="200">
        <v>8.34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45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34.020000000000003</v>
      </c>
      <c r="AQ46" s="200">
        <v>22.05</v>
      </c>
      <c r="AR46" s="200">
        <v>26.3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85.67</v>
      </c>
      <c r="L47" s="200">
        <v>41.86</v>
      </c>
      <c r="M47" s="200">
        <v>0</v>
      </c>
      <c r="N47" s="200">
        <v>28.88</v>
      </c>
      <c r="O47" s="200">
        <v>24.25</v>
      </c>
      <c r="P47" s="200">
        <v>59.91</v>
      </c>
      <c r="Q47" s="200">
        <v>2.67</v>
      </c>
      <c r="R47" s="200">
        <v>10.37</v>
      </c>
      <c r="S47" s="200">
        <v>6.45</v>
      </c>
      <c r="T47" s="200">
        <v>0</v>
      </c>
      <c r="U47" s="200">
        <v>318.58</v>
      </c>
      <c r="V47" s="200">
        <v>5.07</v>
      </c>
      <c r="W47" s="200">
        <v>11.35</v>
      </c>
      <c r="X47" s="200">
        <v>36.07</v>
      </c>
      <c r="Y47" s="200">
        <v>0</v>
      </c>
      <c r="Z47">
        <v>0</v>
      </c>
      <c r="AA47" s="200">
        <v>8.34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45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34.020000000000003</v>
      </c>
      <c r="AQ47" s="200">
        <v>22.05</v>
      </c>
      <c r="AR47" s="200">
        <v>26.3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85.67</v>
      </c>
      <c r="L48" s="200">
        <v>33.69</v>
      </c>
      <c r="M48" s="200">
        <v>0</v>
      </c>
      <c r="N48" s="200">
        <v>28.88</v>
      </c>
      <c r="O48" s="200">
        <v>24.25</v>
      </c>
      <c r="P48" s="200">
        <v>59.91</v>
      </c>
      <c r="Q48" s="200">
        <v>2.67</v>
      </c>
      <c r="R48" s="200">
        <v>10.37</v>
      </c>
      <c r="S48" s="200">
        <v>3.85</v>
      </c>
      <c r="T48" s="200">
        <v>0</v>
      </c>
      <c r="U48" s="200">
        <v>318.58</v>
      </c>
      <c r="V48" s="200">
        <v>5.07</v>
      </c>
      <c r="W48" s="200">
        <v>11.35</v>
      </c>
      <c r="X48" s="200">
        <v>36.07</v>
      </c>
      <c r="Y48" s="200">
        <v>0</v>
      </c>
      <c r="Z48">
        <v>0</v>
      </c>
      <c r="AA48" s="200">
        <v>8.34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45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34.020000000000003</v>
      </c>
      <c r="AQ48" s="200">
        <v>22.05</v>
      </c>
      <c r="AR48" s="200">
        <v>26.3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96.26</v>
      </c>
      <c r="L49" s="200">
        <v>40.43</v>
      </c>
      <c r="M49" s="200">
        <v>0</v>
      </c>
      <c r="N49" s="200">
        <v>28.88</v>
      </c>
      <c r="O49" s="200">
        <v>24.25</v>
      </c>
      <c r="P49" s="200">
        <v>59.91</v>
      </c>
      <c r="Q49" s="200">
        <v>2.67</v>
      </c>
      <c r="R49" s="200">
        <v>10.37</v>
      </c>
      <c r="S49" s="200">
        <v>3.85</v>
      </c>
      <c r="T49" s="200">
        <v>0</v>
      </c>
      <c r="U49" s="200">
        <v>318.58</v>
      </c>
      <c r="V49" s="200">
        <v>5.07</v>
      </c>
      <c r="W49" s="200">
        <v>11.35</v>
      </c>
      <c r="X49" s="200">
        <v>36.07</v>
      </c>
      <c r="Y49" s="200">
        <v>0</v>
      </c>
      <c r="Z49">
        <v>0</v>
      </c>
      <c r="AA49" s="200">
        <v>8.34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45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34.020000000000003</v>
      </c>
      <c r="AQ49" s="200">
        <v>22.05</v>
      </c>
      <c r="AR49" s="200">
        <v>26.3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96.26</v>
      </c>
      <c r="L50" s="200">
        <v>40.43</v>
      </c>
      <c r="M50" s="200">
        <v>0</v>
      </c>
      <c r="N50" s="200">
        <v>28.88</v>
      </c>
      <c r="O50" s="200">
        <v>24.25</v>
      </c>
      <c r="P50" s="200">
        <v>59.91</v>
      </c>
      <c r="Q50" s="200">
        <v>2.67</v>
      </c>
      <c r="R50" s="200">
        <v>10.37</v>
      </c>
      <c r="S50" s="200">
        <v>3.85</v>
      </c>
      <c r="T50" s="200">
        <v>0</v>
      </c>
      <c r="U50" s="200">
        <v>318.58</v>
      </c>
      <c r="V50" s="200">
        <v>5.07</v>
      </c>
      <c r="W50" s="200">
        <v>11.35</v>
      </c>
      <c r="X50" s="200">
        <v>36.07</v>
      </c>
      <c r="Y50" s="200">
        <v>0</v>
      </c>
      <c r="Z50">
        <v>0</v>
      </c>
      <c r="AA50" s="200">
        <v>8.34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45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34.020000000000003</v>
      </c>
      <c r="AQ50" s="200">
        <v>10.59</v>
      </c>
      <c r="AR50" s="200">
        <v>26.3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86.63</v>
      </c>
      <c r="L51" s="200">
        <v>22.24</v>
      </c>
      <c r="M51" s="200">
        <v>0</v>
      </c>
      <c r="N51" s="200">
        <v>28.88</v>
      </c>
      <c r="O51" s="200">
        <v>24.25</v>
      </c>
      <c r="P51" s="200">
        <v>59.91</v>
      </c>
      <c r="Q51" s="200">
        <v>2.67</v>
      </c>
      <c r="R51" s="200">
        <v>9.98</v>
      </c>
      <c r="S51" s="200">
        <v>6.45</v>
      </c>
      <c r="T51" s="200">
        <v>0</v>
      </c>
      <c r="U51" s="200">
        <v>318.58</v>
      </c>
      <c r="V51" s="200">
        <v>5.07</v>
      </c>
      <c r="W51" s="200">
        <v>11.35</v>
      </c>
      <c r="X51" s="200">
        <v>36.07</v>
      </c>
      <c r="Y51" s="200">
        <v>0</v>
      </c>
      <c r="Z51">
        <v>0</v>
      </c>
      <c r="AA51" s="200">
        <v>8.34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45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34.020000000000003</v>
      </c>
      <c r="AQ51" s="200">
        <v>10.19</v>
      </c>
      <c r="AR51" s="200">
        <v>26.3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86.63</v>
      </c>
      <c r="L52" s="200">
        <v>22.24</v>
      </c>
      <c r="M52" s="200">
        <v>0</v>
      </c>
      <c r="N52" s="200">
        <v>28.88</v>
      </c>
      <c r="O52" s="200">
        <v>24.25</v>
      </c>
      <c r="P52" s="200">
        <v>59.91</v>
      </c>
      <c r="Q52" s="200">
        <v>2.67</v>
      </c>
      <c r="R52" s="200">
        <v>9.98</v>
      </c>
      <c r="S52" s="200">
        <v>6.45</v>
      </c>
      <c r="T52" s="200">
        <v>0</v>
      </c>
      <c r="U52" s="200">
        <v>318.58</v>
      </c>
      <c r="V52" s="200">
        <v>5.07</v>
      </c>
      <c r="W52" s="200">
        <v>11.35</v>
      </c>
      <c r="X52" s="200">
        <v>36.07</v>
      </c>
      <c r="Y52" s="200">
        <v>0</v>
      </c>
      <c r="Z52">
        <v>0</v>
      </c>
      <c r="AA52" s="200">
        <v>8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45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34.020000000000003</v>
      </c>
      <c r="AQ52" s="200">
        <v>21.18</v>
      </c>
      <c r="AR52" s="200">
        <v>26.3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86.63</v>
      </c>
      <c r="L53" s="200">
        <v>22.24</v>
      </c>
      <c r="M53" s="200">
        <v>0</v>
      </c>
      <c r="N53" s="200">
        <v>28.88</v>
      </c>
      <c r="O53" s="200">
        <v>24.25</v>
      </c>
      <c r="P53" s="200">
        <v>59.91</v>
      </c>
      <c r="Q53" s="200">
        <v>2.67</v>
      </c>
      <c r="R53" s="200">
        <v>5.85</v>
      </c>
      <c r="S53" s="200">
        <v>6.45</v>
      </c>
      <c r="T53" s="200">
        <v>0</v>
      </c>
      <c r="U53" s="200">
        <v>318.58</v>
      </c>
      <c r="V53" s="200">
        <v>5.07</v>
      </c>
      <c r="W53" s="200">
        <v>11.35</v>
      </c>
      <c r="X53" s="200">
        <v>36.07</v>
      </c>
      <c r="Y53" s="200">
        <v>0</v>
      </c>
      <c r="Z53">
        <v>0</v>
      </c>
      <c r="AA53" s="200">
        <v>8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45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18.29</v>
      </c>
      <c r="AQ53" s="200">
        <v>21.18</v>
      </c>
      <c r="AR53" s="200">
        <v>26.3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86.63</v>
      </c>
      <c r="L54" s="200">
        <v>22.24</v>
      </c>
      <c r="M54" s="200">
        <v>0</v>
      </c>
      <c r="N54" s="200">
        <v>28.88</v>
      </c>
      <c r="O54" s="200">
        <v>24.25</v>
      </c>
      <c r="P54" s="200">
        <v>59.91</v>
      </c>
      <c r="Q54" s="200">
        <v>2.67</v>
      </c>
      <c r="R54" s="200">
        <v>5.56</v>
      </c>
      <c r="S54" s="200">
        <v>3.71</v>
      </c>
      <c r="T54" s="200">
        <v>0</v>
      </c>
      <c r="U54" s="200">
        <v>318.58</v>
      </c>
      <c r="V54" s="200">
        <v>5.07</v>
      </c>
      <c r="W54" s="200">
        <v>11.35</v>
      </c>
      <c r="X54" s="200">
        <v>36.07</v>
      </c>
      <c r="Y54" s="200">
        <v>0</v>
      </c>
      <c r="Z54">
        <v>0</v>
      </c>
      <c r="AA54" s="200">
        <v>8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45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18.29</v>
      </c>
      <c r="AQ54" s="200">
        <v>10.19</v>
      </c>
      <c r="AR54" s="200">
        <v>26.3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86.63</v>
      </c>
      <c r="L55" s="200">
        <v>22.5</v>
      </c>
      <c r="M55" s="200">
        <v>0</v>
      </c>
      <c r="N55" s="200">
        <v>28.88</v>
      </c>
      <c r="O55" s="200">
        <v>24.25</v>
      </c>
      <c r="P55" s="200">
        <v>59.91</v>
      </c>
      <c r="Q55" s="200">
        <v>2.77</v>
      </c>
      <c r="R55" s="200">
        <v>5.56</v>
      </c>
      <c r="S55" s="200">
        <v>3.85</v>
      </c>
      <c r="T55" s="200">
        <v>0</v>
      </c>
      <c r="U55" s="200">
        <v>318.58</v>
      </c>
      <c r="V55" s="200">
        <v>5.07</v>
      </c>
      <c r="W55" s="200">
        <v>11.35</v>
      </c>
      <c r="X55" s="200">
        <v>36.07</v>
      </c>
      <c r="Y55" s="200">
        <v>0</v>
      </c>
      <c r="Z55">
        <v>0</v>
      </c>
      <c r="AA55" s="200">
        <v>8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45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18.29</v>
      </c>
      <c r="AQ55" s="200">
        <v>10.19</v>
      </c>
      <c r="AR55" s="200">
        <v>26.3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86.63</v>
      </c>
      <c r="L56" s="200">
        <v>22.24</v>
      </c>
      <c r="M56" s="200">
        <v>0</v>
      </c>
      <c r="N56" s="200">
        <v>28.88</v>
      </c>
      <c r="O56" s="200">
        <v>24.25</v>
      </c>
      <c r="P56" s="200">
        <v>59.91</v>
      </c>
      <c r="Q56" s="200">
        <v>2.67</v>
      </c>
      <c r="R56" s="200">
        <v>5.66</v>
      </c>
      <c r="S56" s="200">
        <v>3.75</v>
      </c>
      <c r="T56" s="200">
        <v>0</v>
      </c>
      <c r="U56" s="200">
        <v>318.58</v>
      </c>
      <c r="V56" s="200">
        <v>5.07</v>
      </c>
      <c r="W56" s="200">
        <v>11.35</v>
      </c>
      <c r="X56" s="200">
        <v>36.07</v>
      </c>
      <c r="Y56" s="200">
        <v>0</v>
      </c>
      <c r="Z56">
        <v>0</v>
      </c>
      <c r="AA56" s="200">
        <v>8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45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18.29</v>
      </c>
      <c r="AQ56" s="200">
        <v>10.19</v>
      </c>
      <c r="AR56" s="200">
        <v>26.3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86.63</v>
      </c>
      <c r="L57" s="200">
        <v>22.24</v>
      </c>
      <c r="M57" s="200">
        <v>0</v>
      </c>
      <c r="N57" s="200">
        <v>28.88</v>
      </c>
      <c r="O57" s="200">
        <v>24.25</v>
      </c>
      <c r="P57" s="200">
        <v>59.91</v>
      </c>
      <c r="Q57" s="200">
        <v>2.67</v>
      </c>
      <c r="R57" s="200">
        <v>5.54</v>
      </c>
      <c r="S57" s="200">
        <v>3.5</v>
      </c>
      <c r="T57" s="200">
        <v>0</v>
      </c>
      <c r="U57" s="200">
        <v>318.58</v>
      </c>
      <c r="V57" s="200">
        <v>5.07</v>
      </c>
      <c r="W57" s="200">
        <v>11.35</v>
      </c>
      <c r="X57" s="200">
        <v>36.07</v>
      </c>
      <c r="Y57" s="200">
        <v>0</v>
      </c>
      <c r="Z57">
        <v>0</v>
      </c>
      <c r="AA57" s="200">
        <v>8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45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18.29</v>
      </c>
      <c r="AQ57" s="200">
        <v>10.19</v>
      </c>
      <c r="AR57" s="200">
        <v>26.3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86.63</v>
      </c>
      <c r="L58" s="200">
        <v>22.24</v>
      </c>
      <c r="M58" s="200">
        <v>0</v>
      </c>
      <c r="N58" s="200">
        <v>28.88</v>
      </c>
      <c r="O58" s="200">
        <v>24.25</v>
      </c>
      <c r="P58" s="200">
        <v>59.91</v>
      </c>
      <c r="Q58" s="200">
        <v>2.67</v>
      </c>
      <c r="R58" s="200">
        <v>5.56</v>
      </c>
      <c r="S58" s="200">
        <v>3.71</v>
      </c>
      <c r="T58" s="200">
        <v>0</v>
      </c>
      <c r="U58" s="200">
        <v>318.58</v>
      </c>
      <c r="V58" s="200">
        <v>5.07</v>
      </c>
      <c r="W58" s="200">
        <v>11.35</v>
      </c>
      <c r="X58" s="200">
        <v>36.07</v>
      </c>
      <c r="Y58" s="200">
        <v>0</v>
      </c>
      <c r="Z58">
        <v>0</v>
      </c>
      <c r="AA58" s="200">
        <v>8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45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18.29</v>
      </c>
      <c r="AQ58" s="200">
        <v>10.19</v>
      </c>
      <c r="AR58" s="200">
        <v>26.3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86.63</v>
      </c>
      <c r="L59" s="200">
        <v>22.24</v>
      </c>
      <c r="M59" s="200">
        <v>0</v>
      </c>
      <c r="N59" s="200">
        <v>28.88</v>
      </c>
      <c r="O59" s="200">
        <v>24.25</v>
      </c>
      <c r="P59" s="200">
        <v>59.91</v>
      </c>
      <c r="Q59" s="200">
        <v>2.67</v>
      </c>
      <c r="R59" s="200">
        <v>5.56</v>
      </c>
      <c r="S59" s="200">
        <v>3.71</v>
      </c>
      <c r="T59" s="200">
        <v>0</v>
      </c>
      <c r="U59" s="200">
        <v>318.58</v>
      </c>
      <c r="V59" s="200">
        <v>5.07</v>
      </c>
      <c r="W59" s="200">
        <v>11.35</v>
      </c>
      <c r="X59" s="200">
        <v>36.07</v>
      </c>
      <c r="Y59" s="200">
        <v>0</v>
      </c>
      <c r="Z59">
        <v>0</v>
      </c>
      <c r="AA59" s="200">
        <v>8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45.06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18.29</v>
      </c>
      <c r="AQ59" s="200">
        <v>10.19</v>
      </c>
      <c r="AR59" s="200">
        <v>26.3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86.63</v>
      </c>
      <c r="L60" s="200">
        <v>22.24</v>
      </c>
      <c r="M60" s="200">
        <v>0</v>
      </c>
      <c r="N60" s="200">
        <v>28.88</v>
      </c>
      <c r="O60" s="200">
        <v>24.25</v>
      </c>
      <c r="P60" s="200">
        <v>59.91</v>
      </c>
      <c r="Q60" s="200">
        <v>2.67</v>
      </c>
      <c r="R60" s="200">
        <v>5.56</v>
      </c>
      <c r="S60" s="200">
        <v>3.71</v>
      </c>
      <c r="T60" s="200">
        <v>0</v>
      </c>
      <c r="U60" s="200">
        <v>318.58</v>
      </c>
      <c r="V60" s="200">
        <v>5.07</v>
      </c>
      <c r="W60" s="200">
        <v>11.35</v>
      </c>
      <c r="X60" s="200">
        <v>36.07</v>
      </c>
      <c r="Y60" s="200">
        <v>0</v>
      </c>
      <c r="Z60">
        <v>0</v>
      </c>
      <c r="AA60" s="200">
        <v>8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45.06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18.29</v>
      </c>
      <c r="AQ60" s="200">
        <v>10.19</v>
      </c>
      <c r="AR60" s="200">
        <v>26.3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86.63</v>
      </c>
      <c r="L61" s="200">
        <v>22.24</v>
      </c>
      <c r="M61" s="200">
        <v>0</v>
      </c>
      <c r="N61" s="200">
        <v>28.88</v>
      </c>
      <c r="O61" s="200">
        <v>24.25</v>
      </c>
      <c r="P61" s="200">
        <v>59.91</v>
      </c>
      <c r="Q61" s="200">
        <v>2.67</v>
      </c>
      <c r="R61" s="200">
        <v>5.56</v>
      </c>
      <c r="S61" s="200">
        <v>3.71</v>
      </c>
      <c r="T61" s="200">
        <v>0</v>
      </c>
      <c r="U61" s="200">
        <v>318.58</v>
      </c>
      <c r="V61" s="200">
        <v>5.07</v>
      </c>
      <c r="W61" s="200">
        <v>11.35</v>
      </c>
      <c r="X61" s="200">
        <v>36.07</v>
      </c>
      <c r="Y61" s="200">
        <v>0</v>
      </c>
      <c r="Z61">
        <v>0</v>
      </c>
      <c r="AA61" s="200">
        <v>8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45.06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18.29</v>
      </c>
      <c r="AQ61" s="200">
        <v>10.19</v>
      </c>
      <c r="AR61" s="200">
        <v>26.3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86.63</v>
      </c>
      <c r="L62" s="200">
        <v>22.24</v>
      </c>
      <c r="M62" s="200">
        <v>0</v>
      </c>
      <c r="N62" s="200">
        <v>28.88</v>
      </c>
      <c r="O62" s="200">
        <v>24.25</v>
      </c>
      <c r="P62" s="200">
        <v>59.91</v>
      </c>
      <c r="Q62" s="200">
        <v>2.67</v>
      </c>
      <c r="R62" s="200">
        <v>5.56</v>
      </c>
      <c r="S62" s="200">
        <v>3.71</v>
      </c>
      <c r="T62" s="200">
        <v>0</v>
      </c>
      <c r="U62" s="200">
        <v>318.58</v>
      </c>
      <c r="V62" s="200">
        <v>5.07</v>
      </c>
      <c r="W62" s="200">
        <v>11.35</v>
      </c>
      <c r="X62" s="200">
        <v>36.07</v>
      </c>
      <c r="Y62" s="200">
        <v>0</v>
      </c>
      <c r="Z62">
        <v>0</v>
      </c>
      <c r="AA62" s="200">
        <v>8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45.06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18.29</v>
      </c>
      <c r="AQ62" s="200">
        <v>10.19</v>
      </c>
      <c r="AR62" s="200">
        <v>26.3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86.63</v>
      </c>
      <c r="L63" s="200">
        <v>22.24</v>
      </c>
      <c r="M63" s="200">
        <v>0</v>
      </c>
      <c r="N63" s="200">
        <v>28.88</v>
      </c>
      <c r="O63" s="200">
        <v>24.25</v>
      </c>
      <c r="P63" s="200">
        <v>59.91</v>
      </c>
      <c r="Q63" s="200">
        <v>2.67</v>
      </c>
      <c r="R63" s="200">
        <v>5.56</v>
      </c>
      <c r="S63" s="200">
        <v>3.71</v>
      </c>
      <c r="T63" s="200">
        <v>0</v>
      </c>
      <c r="U63" s="200">
        <v>318.58</v>
      </c>
      <c r="V63" s="200">
        <v>5.07</v>
      </c>
      <c r="W63" s="200">
        <v>11.35</v>
      </c>
      <c r="X63" s="200">
        <v>36.07</v>
      </c>
      <c r="Y63" s="200">
        <v>0</v>
      </c>
      <c r="Z63">
        <v>0</v>
      </c>
      <c r="AA63" s="200">
        <v>8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45.06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18.29</v>
      </c>
      <c r="AQ63" s="200">
        <v>10.19</v>
      </c>
      <c r="AR63" s="200">
        <v>26.3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86.63</v>
      </c>
      <c r="L64" s="200">
        <v>22.24</v>
      </c>
      <c r="M64" s="200">
        <v>0</v>
      </c>
      <c r="N64" s="200">
        <v>28.88</v>
      </c>
      <c r="O64" s="200">
        <v>24.25</v>
      </c>
      <c r="P64" s="200">
        <v>59.91</v>
      </c>
      <c r="Q64" s="200">
        <v>2.67</v>
      </c>
      <c r="R64" s="200">
        <v>5.56</v>
      </c>
      <c r="S64" s="200">
        <v>3.71</v>
      </c>
      <c r="T64" s="200">
        <v>0</v>
      </c>
      <c r="U64" s="200">
        <v>318.58</v>
      </c>
      <c r="V64" s="200">
        <v>5.07</v>
      </c>
      <c r="W64" s="200">
        <v>11.35</v>
      </c>
      <c r="X64" s="200">
        <v>36.07</v>
      </c>
      <c r="Y64" s="200">
        <v>0</v>
      </c>
      <c r="Z64">
        <v>0</v>
      </c>
      <c r="AA64" s="200">
        <v>8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45.06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18.29</v>
      </c>
      <c r="AQ64" s="200">
        <v>10.19</v>
      </c>
      <c r="AR64" s="200">
        <v>26.3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86.63</v>
      </c>
      <c r="L65" s="200">
        <v>22.24</v>
      </c>
      <c r="M65" s="200">
        <v>0</v>
      </c>
      <c r="N65" s="200">
        <v>28.88</v>
      </c>
      <c r="O65" s="200">
        <v>24.25</v>
      </c>
      <c r="P65" s="200">
        <v>59.91</v>
      </c>
      <c r="Q65" s="200">
        <v>2.67</v>
      </c>
      <c r="R65" s="200">
        <v>5.56</v>
      </c>
      <c r="S65" s="200">
        <v>3.71</v>
      </c>
      <c r="T65" s="200">
        <v>0</v>
      </c>
      <c r="U65" s="200">
        <v>318.58</v>
      </c>
      <c r="V65" s="200">
        <v>5.07</v>
      </c>
      <c r="W65" s="200">
        <v>11.35</v>
      </c>
      <c r="X65" s="200">
        <v>36.07</v>
      </c>
      <c r="Y65" s="200">
        <v>0</v>
      </c>
      <c r="Z65">
        <v>0</v>
      </c>
      <c r="AA65" s="200">
        <v>8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45.06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18.29</v>
      </c>
      <c r="AQ65" s="200">
        <v>10.19</v>
      </c>
      <c r="AR65" s="200">
        <v>26.3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86.63</v>
      </c>
      <c r="L66" s="200">
        <v>22.24</v>
      </c>
      <c r="M66" s="200">
        <v>0</v>
      </c>
      <c r="N66" s="200">
        <v>28.88</v>
      </c>
      <c r="O66" s="200">
        <v>24.25</v>
      </c>
      <c r="P66" s="200">
        <v>59.91</v>
      </c>
      <c r="Q66" s="200">
        <v>2.67</v>
      </c>
      <c r="R66" s="200">
        <v>5.56</v>
      </c>
      <c r="S66" s="200">
        <v>3.71</v>
      </c>
      <c r="T66" s="200">
        <v>0</v>
      </c>
      <c r="U66" s="200">
        <v>318.58</v>
      </c>
      <c r="V66" s="200">
        <v>5.07</v>
      </c>
      <c r="W66" s="200">
        <v>11.35</v>
      </c>
      <c r="X66" s="200">
        <v>36.07</v>
      </c>
      <c r="Y66" s="200">
        <v>0</v>
      </c>
      <c r="Z66">
        <v>0</v>
      </c>
      <c r="AA66" s="200">
        <v>8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45.06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18.29</v>
      </c>
      <c r="AQ66" s="200">
        <v>10.19</v>
      </c>
      <c r="AR66" s="200">
        <v>26.3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86.16</v>
      </c>
      <c r="L67" s="200">
        <v>39.200000000000003</v>
      </c>
      <c r="M67" s="200">
        <v>0</v>
      </c>
      <c r="N67" s="200">
        <v>28.88</v>
      </c>
      <c r="O67" s="200">
        <v>24.25</v>
      </c>
      <c r="P67" s="200">
        <v>59.91</v>
      </c>
      <c r="Q67" s="200">
        <v>2.67</v>
      </c>
      <c r="R67" s="200">
        <v>9.15</v>
      </c>
      <c r="S67" s="200">
        <v>5.75</v>
      </c>
      <c r="T67" s="200">
        <v>0</v>
      </c>
      <c r="U67" s="200">
        <v>318.58</v>
      </c>
      <c r="V67" s="200">
        <v>5.07</v>
      </c>
      <c r="W67" s="200">
        <v>11.35</v>
      </c>
      <c r="X67" s="200">
        <v>36.07</v>
      </c>
      <c r="Y67" s="200">
        <v>0</v>
      </c>
      <c r="Z67">
        <v>0</v>
      </c>
      <c r="AA67" s="200">
        <v>8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45.06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18.29</v>
      </c>
      <c r="AQ67" s="200">
        <v>10.19</v>
      </c>
      <c r="AR67" s="200">
        <v>26.3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86.63</v>
      </c>
      <c r="L68" s="200">
        <v>22.15</v>
      </c>
      <c r="M68" s="200">
        <v>0</v>
      </c>
      <c r="N68" s="200">
        <v>28.88</v>
      </c>
      <c r="O68" s="200">
        <v>24.25</v>
      </c>
      <c r="P68" s="200">
        <v>59.91</v>
      </c>
      <c r="Q68" s="200">
        <v>2.67</v>
      </c>
      <c r="R68" s="200">
        <v>10.130000000000001</v>
      </c>
      <c r="S68" s="200">
        <v>3.59</v>
      </c>
      <c r="T68" s="200">
        <v>0</v>
      </c>
      <c r="U68" s="200">
        <v>318.58</v>
      </c>
      <c r="V68" s="200">
        <v>5.07</v>
      </c>
      <c r="W68" s="200">
        <v>11.35</v>
      </c>
      <c r="X68" s="200">
        <v>36.07</v>
      </c>
      <c r="Y68" s="200">
        <v>0</v>
      </c>
      <c r="Z68">
        <v>0</v>
      </c>
      <c r="AA68" s="200">
        <v>8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45.06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34.020000000000003</v>
      </c>
      <c r="AQ68" s="200">
        <v>10.19</v>
      </c>
      <c r="AR68" s="200">
        <v>26.03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86.53</v>
      </c>
      <c r="L69" s="200">
        <v>22.14</v>
      </c>
      <c r="M69" s="200">
        <v>0</v>
      </c>
      <c r="N69" s="200">
        <v>28.88</v>
      </c>
      <c r="O69" s="200">
        <v>24.25</v>
      </c>
      <c r="P69" s="200">
        <v>59.91</v>
      </c>
      <c r="Q69" s="200">
        <v>2.67</v>
      </c>
      <c r="R69" s="200">
        <v>10.37</v>
      </c>
      <c r="S69" s="200">
        <v>6.45</v>
      </c>
      <c r="T69" s="200">
        <v>0</v>
      </c>
      <c r="U69" s="200">
        <v>318.58</v>
      </c>
      <c r="V69" s="200">
        <v>5.07</v>
      </c>
      <c r="W69" s="200">
        <v>11.35</v>
      </c>
      <c r="X69" s="200">
        <v>36.07</v>
      </c>
      <c r="Y69" s="200">
        <v>0</v>
      </c>
      <c r="Z69">
        <v>0</v>
      </c>
      <c r="AA69" s="200">
        <v>8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45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34.020000000000003</v>
      </c>
      <c r="AQ69" s="200">
        <v>22.05</v>
      </c>
      <c r="AR69" s="200">
        <v>22.14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151.09</v>
      </c>
      <c r="L70" s="200">
        <v>41.86</v>
      </c>
      <c r="M70" s="200">
        <v>0</v>
      </c>
      <c r="N70" s="200">
        <v>28.88</v>
      </c>
      <c r="O70" s="200">
        <v>24.25</v>
      </c>
      <c r="P70" s="200">
        <v>59.91</v>
      </c>
      <c r="Q70" s="200">
        <v>2.67</v>
      </c>
      <c r="R70" s="200">
        <v>10.37</v>
      </c>
      <c r="S70" s="200">
        <v>6.45</v>
      </c>
      <c r="T70" s="200">
        <v>0</v>
      </c>
      <c r="U70" s="200">
        <v>318.58</v>
      </c>
      <c r="V70" s="200">
        <v>5.07</v>
      </c>
      <c r="W70" s="200">
        <v>11.35</v>
      </c>
      <c r="X70" s="200">
        <v>36.07</v>
      </c>
      <c r="Y70" s="200">
        <v>0</v>
      </c>
      <c r="Z70">
        <v>0</v>
      </c>
      <c r="AA70" s="200">
        <v>8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55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34.020000000000003</v>
      </c>
      <c r="AQ70" s="200">
        <v>22.05</v>
      </c>
      <c r="AR70" s="200">
        <v>19.420000000000002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157.16999999999999</v>
      </c>
      <c r="L71" s="200">
        <v>41.86</v>
      </c>
      <c r="M71" s="200">
        <v>0</v>
      </c>
      <c r="N71" s="200">
        <v>28.88</v>
      </c>
      <c r="O71" s="200">
        <v>24.25</v>
      </c>
      <c r="P71" s="200">
        <v>59.91</v>
      </c>
      <c r="Q71" s="200">
        <v>2.67</v>
      </c>
      <c r="R71" s="200">
        <v>10.37</v>
      </c>
      <c r="S71" s="200">
        <v>6.45</v>
      </c>
      <c r="T71" s="200">
        <v>0</v>
      </c>
      <c r="U71" s="200">
        <v>318.58</v>
      </c>
      <c r="V71" s="200">
        <v>5.07</v>
      </c>
      <c r="W71" s="200">
        <v>11.35</v>
      </c>
      <c r="X71" s="200">
        <v>36.07</v>
      </c>
      <c r="Y71" s="200">
        <v>0</v>
      </c>
      <c r="Z71">
        <v>0</v>
      </c>
      <c r="AA71" s="200">
        <v>8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55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34.020000000000003</v>
      </c>
      <c r="AQ71" s="200">
        <v>22.05</v>
      </c>
      <c r="AR71" s="200">
        <v>13.18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157.16999999999999</v>
      </c>
      <c r="L72" s="200">
        <v>41.86</v>
      </c>
      <c r="M72" s="200">
        <v>0</v>
      </c>
      <c r="N72" s="200">
        <v>28.88</v>
      </c>
      <c r="O72" s="200">
        <v>24.25</v>
      </c>
      <c r="P72" s="200">
        <v>59.91</v>
      </c>
      <c r="Q72" s="200">
        <v>2.67</v>
      </c>
      <c r="R72" s="200">
        <v>10.37</v>
      </c>
      <c r="S72" s="200">
        <v>6.45</v>
      </c>
      <c r="T72" s="200">
        <v>0</v>
      </c>
      <c r="U72" s="200">
        <v>318.58</v>
      </c>
      <c r="V72" s="200">
        <v>5.07</v>
      </c>
      <c r="W72" s="200">
        <v>11.35</v>
      </c>
      <c r="X72" s="200">
        <v>36.07</v>
      </c>
      <c r="Y72" s="200">
        <v>0</v>
      </c>
      <c r="Z72">
        <v>0</v>
      </c>
      <c r="AA72" s="200">
        <v>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55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34.020000000000003</v>
      </c>
      <c r="AQ72" s="200">
        <v>22.05</v>
      </c>
      <c r="AR72" s="200">
        <v>7.77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157.16999999999999</v>
      </c>
      <c r="L73" s="200">
        <v>41.86</v>
      </c>
      <c r="M73" s="200">
        <v>0</v>
      </c>
      <c r="N73" s="200">
        <v>28.88</v>
      </c>
      <c r="O73" s="200">
        <v>24.25</v>
      </c>
      <c r="P73" s="200">
        <v>59.91</v>
      </c>
      <c r="Q73" s="200">
        <v>2.67</v>
      </c>
      <c r="R73" s="200">
        <v>10.37</v>
      </c>
      <c r="S73" s="200">
        <v>6.45</v>
      </c>
      <c r="T73" s="200">
        <v>0</v>
      </c>
      <c r="U73" s="200">
        <v>318.58</v>
      </c>
      <c r="V73" s="200">
        <v>5.07</v>
      </c>
      <c r="W73" s="200">
        <v>11.35</v>
      </c>
      <c r="X73" s="200">
        <v>36.07</v>
      </c>
      <c r="Y73" s="200">
        <v>0</v>
      </c>
      <c r="Z73">
        <v>0</v>
      </c>
      <c r="AA73" s="200">
        <v>8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55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34.020000000000003</v>
      </c>
      <c r="AQ73" s="200">
        <v>22.05</v>
      </c>
      <c r="AR73" s="200">
        <v>4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157.16999999999999</v>
      </c>
      <c r="L74" s="200">
        <v>41.86</v>
      </c>
      <c r="M74" s="200">
        <v>0</v>
      </c>
      <c r="N74" s="200">
        <v>28.88</v>
      </c>
      <c r="O74" s="200">
        <v>24.25</v>
      </c>
      <c r="P74" s="200">
        <v>59.91</v>
      </c>
      <c r="Q74" s="200">
        <v>2.67</v>
      </c>
      <c r="R74" s="200">
        <v>10.37</v>
      </c>
      <c r="S74" s="200">
        <v>6.45</v>
      </c>
      <c r="T74" s="200">
        <v>0</v>
      </c>
      <c r="U74" s="200">
        <v>318.58</v>
      </c>
      <c r="V74" s="200">
        <v>5.07</v>
      </c>
      <c r="W74" s="200">
        <v>11.35</v>
      </c>
      <c r="X74" s="200">
        <v>36.07</v>
      </c>
      <c r="Y74" s="200">
        <v>0</v>
      </c>
      <c r="Z74">
        <v>0</v>
      </c>
      <c r="AA74" s="200">
        <v>8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55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34.020000000000003</v>
      </c>
      <c r="AQ74" s="200">
        <v>22.05</v>
      </c>
      <c r="AR74" s="200">
        <v>1.77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157.16999999999999</v>
      </c>
      <c r="L75" s="200">
        <v>41.86</v>
      </c>
      <c r="M75" s="200">
        <v>0</v>
      </c>
      <c r="N75" s="200">
        <v>28.88</v>
      </c>
      <c r="O75" s="200">
        <v>24.25</v>
      </c>
      <c r="P75" s="200">
        <v>59.91</v>
      </c>
      <c r="Q75" s="200">
        <v>2.67</v>
      </c>
      <c r="R75" s="200">
        <v>10.37</v>
      </c>
      <c r="S75" s="200">
        <v>6.45</v>
      </c>
      <c r="T75" s="200">
        <v>0</v>
      </c>
      <c r="U75" s="200">
        <v>318.58</v>
      </c>
      <c r="V75" s="200">
        <v>5.07</v>
      </c>
      <c r="W75" s="200">
        <v>11.35</v>
      </c>
      <c r="X75" s="200">
        <v>36.07</v>
      </c>
      <c r="Y75" s="200">
        <v>0</v>
      </c>
      <c r="Z75">
        <v>0</v>
      </c>
      <c r="AA75" s="200">
        <v>8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55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34.020000000000003</v>
      </c>
      <c r="AQ75" s="200">
        <v>22.05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157.16999999999999</v>
      </c>
      <c r="L76" s="200">
        <v>41.86</v>
      </c>
      <c r="M76" s="200">
        <v>0</v>
      </c>
      <c r="N76" s="200">
        <v>28.88</v>
      </c>
      <c r="O76" s="200">
        <v>24.25</v>
      </c>
      <c r="P76" s="200">
        <v>59.91</v>
      </c>
      <c r="Q76" s="200">
        <v>2.67</v>
      </c>
      <c r="R76" s="200">
        <v>10.37</v>
      </c>
      <c r="S76" s="200">
        <v>6.45</v>
      </c>
      <c r="T76" s="200">
        <v>0</v>
      </c>
      <c r="U76" s="200">
        <v>318.58</v>
      </c>
      <c r="V76" s="200">
        <v>5.07</v>
      </c>
      <c r="W76" s="200">
        <v>11.35</v>
      </c>
      <c r="X76" s="200">
        <v>36.07</v>
      </c>
      <c r="Y76" s="200">
        <v>0</v>
      </c>
      <c r="Z76">
        <v>0</v>
      </c>
      <c r="AA76" s="200">
        <v>8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55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34.020000000000003</v>
      </c>
      <c r="AQ76" s="200">
        <v>22.05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157.16999999999999</v>
      </c>
      <c r="L77" s="200">
        <v>41.86</v>
      </c>
      <c r="M77" s="200">
        <v>0</v>
      </c>
      <c r="N77" s="200">
        <v>28.88</v>
      </c>
      <c r="O77" s="200">
        <v>24.25</v>
      </c>
      <c r="P77" s="200">
        <v>59.91</v>
      </c>
      <c r="Q77" s="200">
        <v>2.67</v>
      </c>
      <c r="R77" s="200">
        <v>10.37</v>
      </c>
      <c r="S77" s="200">
        <v>6.45</v>
      </c>
      <c r="T77" s="200">
        <v>0</v>
      </c>
      <c r="U77" s="200">
        <v>318.58</v>
      </c>
      <c r="V77" s="200">
        <v>5.07</v>
      </c>
      <c r="W77" s="200">
        <v>11.35</v>
      </c>
      <c r="X77" s="200">
        <v>36.07</v>
      </c>
      <c r="Y77" s="200">
        <v>0</v>
      </c>
      <c r="Z77">
        <v>0</v>
      </c>
      <c r="AA77" s="200">
        <v>8.34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34.020000000000003</v>
      </c>
      <c r="AQ77" s="200">
        <v>22.05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157.16999999999999</v>
      </c>
      <c r="L78" s="200">
        <v>41.86</v>
      </c>
      <c r="M78" s="200">
        <v>0</v>
      </c>
      <c r="N78" s="200">
        <v>28.88</v>
      </c>
      <c r="O78" s="200">
        <v>24.25</v>
      </c>
      <c r="P78" s="200">
        <v>59.91</v>
      </c>
      <c r="Q78" s="200">
        <v>2.67</v>
      </c>
      <c r="R78" s="200">
        <v>10.37</v>
      </c>
      <c r="S78" s="200">
        <v>6.45</v>
      </c>
      <c r="T78" s="200">
        <v>0</v>
      </c>
      <c r="U78" s="200">
        <v>318.58</v>
      </c>
      <c r="V78" s="200">
        <v>5.07</v>
      </c>
      <c r="W78" s="200">
        <v>11.35</v>
      </c>
      <c r="X78" s="200">
        <v>36.07</v>
      </c>
      <c r="Y78" s="200">
        <v>0</v>
      </c>
      <c r="Z78">
        <v>0</v>
      </c>
      <c r="AA78" s="200">
        <v>8.34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34.020000000000003</v>
      </c>
      <c r="AQ78" s="200">
        <v>22.05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157.16999999999999</v>
      </c>
      <c r="L79" s="200">
        <v>41.86</v>
      </c>
      <c r="M79" s="200">
        <v>0</v>
      </c>
      <c r="N79" s="200">
        <v>28.88</v>
      </c>
      <c r="O79" s="200">
        <v>24.25</v>
      </c>
      <c r="P79" s="200">
        <v>59.91</v>
      </c>
      <c r="Q79" s="200">
        <v>2.67</v>
      </c>
      <c r="R79" s="200">
        <v>10.37</v>
      </c>
      <c r="S79" s="200">
        <v>6.45</v>
      </c>
      <c r="T79" s="200">
        <v>0</v>
      </c>
      <c r="U79" s="200">
        <v>318.58</v>
      </c>
      <c r="V79" s="200">
        <v>5.07</v>
      </c>
      <c r="W79" s="200">
        <v>11.35</v>
      </c>
      <c r="X79" s="200">
        <v>36.07</v>
      </c>
      <c r="Y79" s="200">
        <v>0</v>
      </c>
      <c r="Z79">
        <v>0</v>
      </c>
      <c r="AA79" s="200">
        <v>8.34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34.020000000000003</v>
      </c>
      <c r="AQ79" s="200">
        <v>22.05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157.16999999999999</v>
      </c>
      <c r="L80" s="200">
        <v>41.86</v>
      </c>
      <c r="M80" s="200">
        <v>0</v>
      </c>
      <c r="N80" s="200">
        <v>28.88</v>
      </c>
      <c r="O80" s="200">
        <v>24.25</v>
      </c>
      <c r="P80" s="200">
        <v>59.91</v>
      </c>
      <c r="Q80" s="200">
        <v>2.67</v>
      </c>
      <c r="R80" s="200">
        <v>10.37</v>
      </c>
      <c r="S80" s="200">
        <v>6.45</v>
      </c>
      <c r="T80" s="200">
        <v>0</v>
      </c>
      <c r="U80" s="200">
        <v>318.58</v>
      </c>
      <c r="V80" s="200">
        <v>5.07</v>
      </c>
      <c r="W80" s="200">
        <v>11.35</v>
      </c>
      <c r="X80" s="200">
        <v>36.07</v>
      </c>
      <c r="Y80" s="200">
        <v>0</v>
      </c>
      <c r="Z80">
        <v>0</v>
      </c>
      <c r="AA80" s="200">
        <v>8.34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34.020000000000003</v>
      </c>
      <c r="AQ80" s="200">
        <v>22.05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157.16999999999999</v>
      </c>
      <c r="L81" s="200">
        <v>41.86</v>
      </c>
      <c r="M81" s="200">
        <v>0</v>
      </c>
      <c r="N81" s="200">
        <v>28.88</v>
      </c>
      <c r="O81" s="200">
        <v>24.25</v>
      </c>
      <c r="P81" s="200">
        <v>59.91</v>
      </c>
      <c r="Q81" s="200">
        <v>2.67</v>
      </c>
      <c r="R81" s="200">
        <v>10.37</v>
      </c>
      <c r="S81" s="200">
        <v>6.45</v>
      </c>
      <c r="T81" s="200">
        <v>0</v>
      </c>
      <c r="U81" s="200">
        <v>318.58</v>
      </c>
      <c r="V81" s="200">
        <v>5.07</v>
      </c>
      <c r="W81" s="200">
        <v>11.35</v>
      </c>
      <c r="X81" s="200">
        <v>36.07</v>
      </c>
      <c r="Y81" s="200">
        <v>0</v>
      </c>
      <c r="Z81">
        <v>0</v>
      </c>
      <c r="AA81" s="200">
        <v>8.34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34.020000000000003</v>
      </c>
      <c r="AQ81" s="200">
        <v>22.05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157.16999999999999</v>
      </c>
      <c r="L82" s="200">
        <v>41.86</v>
      </c>
      <c r="M82" s="200">
        <v>0</v>
      </c>
      <c r="N82" s="200">
        <v>28.88</v>
      </c>
      <c r="O82" s="200">
        <v>24.25</v>
      </c>
      <c r="P82" s="200">
        <v>59.91</v>
      </c>
      <c r="Q82" s="200">
        <v>2.67</v>
      </c>
      <c r="R82" s="200">
        <v>10.37</v>
      </c>
      <c r="S82" s="200">
        <v>6.45</v>
      </c>
      <c r="T82" s="200">
        <v>0</v>
      </c>
      <c r="U82" s="200">
        <v>318.58</v>
      </c>
      <c r="V82" s="200">
        <v>5.07</v>
      </c>
      <c r="W82" s="200">
        <v>11.35</v>
      </c>
      <c r="X82" s="200">
        <v>36.07</v>
      </c>
      <c r="Y82" s="200">
        <v>0</v>
      </c>
      <c r="Z82">
        <v>0</v>
      </c>
      <c r="AA82" s="200">
        <v>8.34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34.020000000000003</v>
      </c>
      <c r="AQ82" s="200">
        <v>22.05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157.16999999999999</v>
      </c>
      <c r="L83" s="200">
        <v>41.86</v>
      </c>
      <c r="M83" s="200">
        <v>0</v>
      </c>
      <c r="N83" s="200">
        <v>28.88</v>
      </c>
      <c r="O83" s="200">
        <v>24.25</v>
      </c>
      <c r="P83" s="200">
        <v>59.91</v>
      </c>
      <c r="Q83" s="200">
        <v>2.67</v>
      </c>
      <c r="R83" s="200">
        <v>10.37</v>
      </c>
      <c r="S83" s="200">
        <v>6.45</v>
      </c>
      <c r="T83" s="200">
        <v>0</v>
      </c>
      <c r="U83" s="200">
        <v>318.58</v>
      </c>
      <c r="V83" s="200">
        <v>5.07</v>
      </c>
      <c r="W83" s="200">
        <v>11.35</v>
      </c>
      <c r="X83" s="200">
        <v>36.07</v>
      </c>
      <c r="Y83" s="200">
        <v>0</v>
      </c>
      <c r="Z83">
        <v>0</v>
      </c>
      <c r="AA83" s="200">
        <v>8.34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34.020000000000003</v>
      </c>
      <c r="AQ83" s="200">
        <v>22.05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157.16999999999999</v>
      </c>
      <c r="L84" s="200">
        <v>41.86</v>
      </c>
      <c r="M84" s="200">
        <v>0</v>
      </c>
      <c r="N84" s="200">
        <v>28.88</v>
      </c>
      <c r="O84" s="200">
        <v>24.25</v>
      </c>
      <c r="P84" s="200">
        <v>59.91</v>
      </c>
      <c r="Q84" s="200">
        <v>2.67</v>
      </c>
      <c r="R84" s="200">
        <v>10.37</v>
      </c>
      <c r="S84" s="200">
        <v>6.45</v>
      </c>
      <c r="T84" s="200">
        <v>0</v>
      </c>
      <c r="U84" s="200">
        <v>318.58</v>
      </c>
      <c r="V84" s="200">
        <v>5.07</v>
      </c>
      <c r="W84" s="200">
        <v>11.35</v>
      </c>
      <c r="X84" s="200">
        <v>36.07</v>
      </c>
      <c r="Y84" s="200">
        <v>0</v>
      </c>
      <c r="Z84">
        <v>0</v>
      </c>
      <c r="AA84" s="200">
        <v>8.34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34.020000000000003</v>
      </c>
      <c r="AQ84" s="200">
        <v>22.05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157.16999999999999</v>
      </c>
      <c r="L85" s="200">
        <v>41.86</v>
      </c>
      <c r="M85" s="200">
        <v>0</v>
      </c>
      <c r="N85" s="200">
        <v>28.88</v>
      </c>
      <c r="O85" s="200">
        <v>24.25</v>
      </c>
      <c r="P85" s="200">
        <v>59.91</v>
      </c>
      <c r="Q85" s="200">
        <v>2.67</v>
      </c>
      <c r="R85" s="200">
        <v>10.37</v>
      </c>
      <c r="S85" s="200">
        <v>6.45</v>
      </c>
      <c r="T85" s="200">
        <v>0</v>
      </c>
      <c r="U85" s="200">
        <v>318.58</v>
      </c>
      <c r="V85" s="200">
        <v>5.07</v>
      </c>
      <c r="W85" s="200">
        <v>11.35</v>
      </c>
      <c r="X85" s="200">
        <v>36.07</v>
      </c>
      <c r="Y85" s="200">
        <v>0</v>
      </c>
      <c r="Z85">
        <v>0</v>
      </c>
      <c r="AA85" s="200">
        <v>8.34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55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34.020000000000003</v>
      </c>
      <c r="AQ85" s="200">
        <v>22.05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157.16999999999999</v>
      </c>
      <c r="L86" s="200">
        <v>41.86</v>
      </c>
      <c r="M86" s="200">
        <v>0</v>
      </c>
      <c r="N86" s="200">
        <v>28.88</v>
      </c>
      <c r="O86" s="200">
        <v>24.25</v>
      </c>
      <c r="P86" s="200">
        <v>59.91</v>
      </c>
      <c r="Q86" s="200">
        <v>2.67</v>
      </c>
      <c r="R86" s="200">
        <v>10.37</v>
      </c>
      <c r="S86" s="200">
        <v>6.45</v>
      </c>
      <c r="T86" s="200">
        <v>0</v>
      </c>
      <c r="U86" s="200">
        <v>318.58</v>
      </c>
      <c r="V86" s="200">
        <v>5.07</v>
      </c>
      <c r="W86" s="200">
        <v>11.35</v>
      </c>
      <c r="X86" s="200">
        <v>36.07</v>
      </c>
      <c r="Y86" s="200">
        <v>0</v>
      </c>
      <c r="Z86">
        <v>0</v>
      </c>
      <c r="AA86" s="200">
        <v>8.34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55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34.020000000000003</v>
      </c>
      <c r="AQ86" s="200">
        <v>22.05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86.79</v>
      </c>
      <c r="L87" s="200">
        <v>41.86</v>
      </c>
      <c r="M87" s="200">
        <v>0</v>
      </c>
      <c r="N87" s="200">
        <v>28.88</v>
      </c>
      <c r="O87" s="200">
        <v>24.25</v>
      </c>
      <c r="P87" s="200">
        <v>59.91</v>
      </c>
      <c r="Q87" s="200">
        <v>2.67</v>
      </c>
      <c r="R87" s="200">
        <v>10.37</v>
      </c>
      <c r="S87" s="200">
        <v>6.45</v>
      </c>
      <c r="T87" s="200">
        <v>0</v>
      </c>
      <c r="U87" s="200">
        <v>318.58</v>
      </c>
      <c r="V87" s="200">
        <v>5.07</v>
      </c>
      <c r="W87" s="200">
        <v>11.35</v>
      </c>
      <c r="X87" s="200">
        <v>36.07</v>
      </c>
      <c r="Y87" s="200">
        <v>0</v>
      </c>
      <c r="Z87">
        <v>0</v>
      </c>
      <c r="AA87" s="200">
        <v>8.34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45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61.17</v>
      </c>
      <c r="AQ87" s="200">
        <v>22.05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86.63</v>
      </c>
      <c r="L88" s="200">
        <v>41.86</v>
      </c>
      <c r="M88" s="200">
        <v>0</v>
      </c>
      <c r="N88" s="200">
        <v>28.88</v>
      </c>
      <c r="O88" s="200">
        <v>24.25</v>
      </c>
      <c r="P88" s="200">
        <v>59.91</v>
      </c>
      <c r="Q88" s="200">
        <v>2.67</v>
      </c>
      <c r="R88" s="200">
        <v>10.37</v>
      </c>
      <c r="S88" s="200">
        <v>6.45</v>
      </c>
      <c r="T88" s="200">
        <v>0</v>
      </c>
      <c r="U88" s="200">
        <v>318.58</v>
      </c>
      <c r="V88" s="200">
        <v>5.07</v>
      </c>
      <c r="W88" s="200">
        <v>11.35</v>
      </c>
      <c r="X88" s="200">
        <v>36.07</v>
      </c>
      <c r="Y88" s="200">
        <v>0</v>
      </c>
      <c r="Z88">
        <v>0</v>
      </c>
      <c r="AA88" s="200">
        <v>8.34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45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61.17</v>
      </c>
      <c r="AQ88" s="200">
        <v>22.05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86.63</v>
      </c>
      <c r="L89" s="200">
        <v>23.1</v>
      </c>
      <c r="M89" s="200">
        <v>0</v>
      </c>
      <c r="N89" s="200">
        <v>28.88</v>
      </c>
      <c r="O89" s="200">
        <v>24.25</v>
      </c>
      <c r="P89" s="200">
        <v>59.91</v>
      </c>
      <c r="Q89" s="200">
        <v>1.93</v>
      </c>
      <c r="R89" s="200">
        <v>10.37</v>
      </c>
      <c r="S89" s="200">
        <v>3.85</v>
      </c>
      <c r="T89" s="200">
        <v>0</v>
      </c>
      <c r="U89" s="200">
        <v>318.58</v>
      </c>
      <c r="V89" s="200">
        <v>5.07</v>
      </c>
      <c r="W89" s="200">
        <v>11.35</v>
      </c>
      <c r="X89" s="200">
        <v>36.07</v>
      </c>
      <c r="Y89" s="200">
        <v>0</v>
      </c>
      <c r="Z89">
        <v>0</v>
      </c>
      <c r="AA89" s="200">
        <v>8.34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45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61.17</v>
      </c>
      <c r="AQ89" s="200">
        <v>22.05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86.63</v>
      </c>
      <c r="L90" s="200">
        <v>23.1</v>
      </c>
      <c r="M90" s="200">
        <v>0</v>
      </c>
      <c r="N90" s="200">
        <v>28.88</v>
      </c>
      <c r="O90" s="200">
        <v>24.25</v>
      </c>
      <c r="P90" s="200">
        <v>59.91</v>
      </c>
      <c r="Q90" s="200">
        <v>1.93</v>
      </c>
      <c r="R90" s="200">
        <v>10.37</v>
      </c>
      <c r="S90" s="200">
        <v>3.85</v>
      </c>
      <c r="T90" s="200">
        <v>0</v>
      </c>
      <c r="U90" s="200">
        <v>318.58</v>
      </c>
      <c r="V90" s="200">
        <v>5.07</v>
      </c>
      <c r="W90" s="200">
        <v>11.35</v>
      </c>
      <c r="X90" s="200">
        <v>36.07</v>
      </c>
      <c r="Y90" s="200">
        <v>0</v>
      </c>
      <c r="Z90">
        <v>0</v>
      </c>
      <c r="AA90" s="200">
        <v>8.34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45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61.17</v>
      </c>
      <c r="AQ90" s="200">
        <v>22.05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86.63</v>
      </c>
      <c r="L91" s="200">
        <v>28.55</v>
      </c>
      <c r="M91" s="200">
        <v>0</v>
      </c>
      <c r="N91" s="200">
        <v>28.88</v>
      </c>
      <c r="O91" s="200">
        <v>24.25</v>
      </c>
      <c r="P91" s="200">
        <v>59.91</v>
      </c>
      <c r="Q91" s="200">
        <v>1.93</v>
      </c>
      <c r="R91" s="200">
        <v>5.35</v>
      </c>
      <c r="S91" s="200">
        <v>3.85</v>
      </c>
      <c r="T91" s="200">
        <v>0</v>
      </c>
      <c r="U91" s="200">
        <v>318.58</v>
      </c>
      <c r="V91" s="200">
        <v>5.07</v>
      </c>
      <c r="W91" s="200">
        <v>11.35</v>
      </c>
      <c r="X91" s="200">
        <v>36.07</v>
      </c>
      <c r="Y91" s="200">
        <v>0</v>
      </c>
      <c r="Z91">
        <v>0</v>
      </c>
      <c r="AA91" s="200">
        <v>8.34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45.06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61.17</v>
      </c>
      <c r="AQ91" s="200">
        <v>10.48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86.63</v>
      </c>
      <c r="L92" s="200">
        <v>23.1</v>
      </c>
      <c r="M92" s="200">
        <v>0</v>
      </c>
      <c r="N92" s="200">
        <v>28.88</v>
      </c>
      <c r="O92" s="200">
        <v>24.25</v>
      </c>
      <c r="P92" s="200">
        <v>59.91</v>
      </c>
      <c r="Q92" s="200">
        <v>1.93</v>
      </c>
      <c r="R92" s="200">
        <v>5.35</v>
      </c>
      <c r="S92" s="200">
        <v>3.85</v>
      </c>
      <c r="T92" s="200">
        <v>0</v>
      </c>
      <c r="U92" s="200">
        <v>318.58</v>
      </c>
      <c r="V92" s="200">
        <v>5.07</v>
      </c>
      <c r="W92" s="200">
        <v>11.35</v>
      </c>
      <c r="X92" s="200">
        <v>36.07</v>
      </c>
      <c r="Y92" s="200">
        <v>0</v>
      </c>
      <c r="Z92">
        <v>0</v>
      </c>
      <c r="AA92" s="200">
        <v>8.34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45.06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61.17</v>
      </c>
      <c r="AQ92" s="200">
        <v>9.81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86.63</v>
      </c>
      <c r="L93" s="200">
        <v>23.1</v>
      </c>
      <c r="M93" s="200">
        <v>0</v>
      </c>
      <c r="N93" s="200">
        <v>28.88</v>
      </c>
      <c r="O93" s="200">
        <v>24.25</v>
      </c>
      <c r="P93" s="200">
        <v>59.91</v>
      </c>
      <c r="Q93" s="200">
        <v>1.93</v>
      </c>
      <c r="R93" s="200">
        <v>5.35</v>
      </c>
      <c r="S93" s="200">
        <v>3.85</v>
      </c>
      <c r="T93" s="200">
        <v>0</v>
      </c>
      <c r="U93" s="200">
        <v>318.58</v>
      </c>
      <c r="V93" s="200">
        <v>5.07</v>
      </c>
      <c r="W93" s="200">
        <v>11.35</v>
      </c>
      <c r="X93" s="200">
        <v>36.07</v>
      </c>
      <c r="Y93" s="200">
        <v>0</v>
      </c>
      <c r="Z93">
        <v>0</v>
      </c>
      <c r="AA93" s="200">
        <v>8.34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45.06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30.8</v>
      </c>
      <c r="AQ93" s="200">
        <v>9.81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86.63</v>
      </c>
      <c r="L94" s="200">
        <v>23.1</v>
      </c>
      <c r="M94" s="200">
        <v>0</v>
      </c>
      <c r="N94" s="200">
        <v>28.88</v>
      </c>
      <c r="O94" s="200">
        <v>24.25</v>
      </c>
      <c r="P94" s="200">
        <v>59.91</v>
      </c>
      <c r="Q94" s="200">
        <v>1.93</v>
      </c>
      <c r="R94" s="200">
        <v>5.35</v>
      </c>
      <c r="S94" s="200">
        <v>3.85</v>
      </c>
      <c r="T94" s="200">
        <v>0</v>
      </c>
      <c r="U94" s="200">
        <v>318.58</v>
      </c>
      <c r="V94" s="200">
        <v>5.07</v>
      </c>
      <c r="W94" s="200">
        <v>11.35</v>
      </c>
      <c r="X94" s="200">
        <v>36.07</v>
      </c>
      <c r="Y94" s="200">
        <v>0</v>
      </c>
      <c r="Z94">
        <v>0</v>
      </c>
      <c r="AA94" s="200">
        <v>8.34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45.06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30.8</v>
      </c>
      <c r="AQ94" s="200">
        <v>9.81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86.63</v>
      </c>
      <c r="L95" s="200">
        <v>23.1</v>
      </c>
      <c r="M95" s="200">
        <v>0</v>
      </c>
      <c r="N95" s="200">
        <v>28.88</v>
      </c>
      <c r="O95" s="200">
        <v>24.25</v>
      </c>
      <c r="P95" s="200">
        <v>59.91</v>
      </c>
      <c r="Q95" s="200">
        <v>1.93</v>
      </c>
      <c r="R95" s="200">
        <v>5.79</v>
      </c>
      <c r="S95" s="200">
        <v>3.85</v>
      </c>
      <c r="T95" s="200">
        <v>0</v>
      </c>
      <c r="U95" s="200">
        <v>318.58</v>
      </c>
      <c r="V95" s="200">
        <v>5.07</v>
      </c>
      <c r="W95" s="200">
        <v>11.35</v>
      </c>
      <c r="X95" s="200">
        <v>36.07</v>
      </c>
      <c r="Y95" s="200">
        <v>0</v>
      </c>
      <c r="Z95">
        <v>0</v>
      </c>
      <c r="AA95" s="200">
        <v>8.34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45.06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30.8</v>
      </c>
      <c r="AQ95" s="200">
        <v>9.81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86.63</v>
      </c>
      <c r="L96" s="200">
        <v>23.1</v>
      </c>
      <c r="M96" s="200">
        <v>0</v>
      </c>
      <c r="N96" s="200">
        <v>28.88</v>
      </c>
      <c r="O96" s="200">
        <v>24.25</v>
      </c>
      <c r="P96" s="200">
        <v>59.91</v>
      </c>
      <c r="Q96" s="200">
        <v>1.92</v>
      </c>
      <c r="R96" s="200">
        <v>5.57</v>
      </c>
      <c r="S96" s="200">
        <v>3.86</v>
      </c>
      <c r="T96" s="200">
        <v>0</v>
      </c>
      <c r="U96" s="200">
        <v>318.58</v>
      </c>
      <c r="V96" s="200">
        <v>5.07</v>
      </c>
      <c r="W96" s="200">
        <v>11.35</v>
      </c>
      <c r="X96" s="200">
        <v>36.07</v>
      </c>
      <c r="Y96" s="200">
        <v>0</v>
      </c>
      <c r="Z96">
        <v>0</v>
      </c>
      <c r="AA96" s="200">
        <v>8.34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45.06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30.8</v>
      </c>
      <c r="AQ96" s="200">
        <v>9.81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86.63</v>
      </c>
      <c r="L97" s="200">
        <v>23.1</v>
      </c>
      <c r="M97" s="200">
        <v>0</v>
      </c>
      <c r="N97" s="200">
        <v>28.88</v>
      </c>
      <c r="O97" s="200">
        <v>24.25</v>
      </c>
      <c r="P97" s="200">
        <v>59.91</v>
      </c>
      <c r="Q97" s="200">
        <v>1.92</v>
      </c>
      <c r="R97" s="200">
        <v>5.57</v>
      </c>
      <c r="S97" s="200">
        <v>3.86</v>
      </c>
      <c r="T97" s="200">
        <v>0</v>
      </c>
      <c r="U97" s="200">
        <v>318.58</v>
      </c>
      <c r="V97" s="200">
        <v>5.07</v>
      </c>
      <c r="W97" s="200">
        <v>11.35</v>
      </c>
      <c r="X97" s="200">
        <v>36.07</v>
      </c>
      <c r="Y97" s="200">
        <v>0</v>
      </c>
      <c r="Z97">
        <v>0</v>
      </c>
      <c r="AA97" s="200">
        <v>8.34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45.06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30.8</v>
      </c>
      <c r="AQ97" s="200">
        <v>9.81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86.63</v>
      </c>
      <c r="L98" s="200">
        <v>23.1</v>
      </c>
      <c r="M98" s="200">
        <v>0</v>
      </c>
      <c r="N98" s="200">
        <v>28.88</v>
      </c>
      <c r="O98" s="200">
        <v>24.25</v>
      </c>
      <c r="P98" s="200">
        <v>59.91</v>
      </c>
      <c r="Q98" s="200">
        <v>1.92</v>
      </c>
      <c r="R98" s="200">
        <v>5.57</v>
      </c>
      <c r="S98" s="200">
        <v>3.86</v>
      </c>
      <c r="T98" s="200">
        <v>0</v>
      </c>
      <c r="U98" s="200">
        <v>318.58</v>
      </c>
      <c r="V98" s="200">
        <v>5.07</v>
      </c>
      <c r="W98" s="200">
        <v>11.35</v>
      </c>
      <c r="X98" s="200">
        <v>36.07</v>
      </c>
      <c r="Y98" s="200">
        <v>0</v>
      </c>
      <c r="Z98">
        <v>0</v>
      </c>
      <c r="AA98" s="200">
        <v>8.34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45.06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30.8</v>
      </c>
      <c r="AQ98" s="200">
        <v>9.81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2.7023724999999992</v>
      </c>
      <c r="L99">
        <f t="shared" si="0"/>
        <v>0.75484750000000034</v>
      </c>
      <c r="M99">
        <f t="shared" si="0"/>
        <v>0</v>
      </c>
      <c r="N99">
        <f t="shared" si="0"/>
        <v>0.69312000000000162</v>
      </c>
      <c r="O99">
        <f t="shared" si="0"/>
        <v>0.58180750000000003</v>
      </c>
      <c r="P99">
        <f t="shared" si="0"/>
        <v>1.437839999999998</v>
      </c>
      <c r="Q99">
        <f t="shared" si="0"/>
        <v>6.22474999999999E-2</v>
      </c>
      <c r="R99">
        <f t="shared" si="0"/>
        <v>0.19445250000000011</v>
      </c>
      <c r="S99">
        <f t="shared" si="0"/>
        <v>0.12094749999999989</v>
      </c>
      <c r="T99">
        <f t="shared" si="0"/>
        <v>0</v>
      </c>
      <c r="U99">
        <f t="shared" si="0"/>
        <v>7.6459200000000189</v>
      </c>
      <c r="V99">
        <f t="shared" si="0"/>
        <v>0.10919749999999989</v>
      </c>
      <c r="W99">
        <f t="shared" si="0"/>
        <v>0.24087000000000033</v>
      </c>
      <c r="X99">
        <f t="shared" si="0"/>
        <v>0.77710750000000095</v>
      </c>
      <c r="Y99">
        <f t="shared" si="0"/>
        <v>0</v>
      </c>
      <c r="Z99">
        <f t="shared" si="0"/>
        <v>0</v>
      </c>
      <c r="AA99">
        <f t="shared" si="0"/>
        <v>0.19817000000000007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1.1823900000000007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0.69847500000000018</v>
      </c>
      <c r="AQ99">
        <f t="shared" si="0"/>
        <v>0.3849849999999998</v>
      </c>
      <c r="AR99">
        <f t="shared" si="0"/>
        <v>0.2566299999999998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4.92</v>
      </c>
      <c r="L3" s="200">
        <v>205.04</v>
      </c>
      <c r="M3" s="200">
        <v>27.17</v>
      </c>
      <c r="N3" s="200">
        <v>34.880000000000003</v>
      </c>
      <c r="O3" s="200">
        <v>0</v>
      </c>
      <c r="P3" s="200">
        <v>37.090000000000003</v>
      </c>
      <c r="Q3" s="200">
        <v>1.77</v>
      </c>
      <c r="R3" s="200">
        <v>6.93</v>
      </c>
      <c r="S3" s="200">
        <v>4.34</v>
      </c>
      <c r="T3" s="200">
        <v>0</v>
      </c>
      <c r="U3" s="200">
        <v>24.74</v>
      </c>
      <c r="V3" s="200">
        <v>3.37</v>
      </c>
      <c r="W3" s="200">
        <v>7.82</v>
      </c>
      <c r="X3" s="200">
        <v>23.11</v>
      </c>
      <c r="Y3" s="200">
        <v>0</v>
      </c>
      <c r="Z3">
        <v>0</v>
      </c>
      <c r="AA3" s="200">
        <v>11.24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56.99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19.25</v>
      </c>
      <c r="AQ3" s="200">
        <v>7.7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4.92</v>
      </c>
      <c r="L4" s="200">
        <v>205.04</v>
      </c>
      <c r="M4" s="200">
        <v>27.17</v>
      </c>
      <c r="N4" s="200">
        <v>34.880000000000003</v>
      </c>
      <c r="O4" s="200">
        <v>0</v>
      </c>
      <c r="P4" s="200">
        <v>37.090000000000003</v>
      </c>
      <c r="Q4" s="200">
        <v>1.77</v>
      </c>
      <c r="R4" s="200">
        <v>6.93</v>
      </c>
      <c r="S4" s="200">
        <v>4.34</v>
      </c>
      <c r="T4" s="200">
        <v>0</v>
      </c>
      <c r="U4" s="200">
        <v>24.74</v>
      </c>
      <c r="V4" s="200">
        <v>3.37</v>
      </c>
      <c r="W4" s="200">
        <v>7.82</v>
      </c>
      <c r="X4" s="200">
        <v>23.11</v>
      </c>
      <c r="Y4" s="200">
        <v>0</v>
      </c>
      <c r="Z4">
        <v>0</v>
      </c>
      <c r="AA4" s="200">
        <v>11.24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56.99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19.25</v>
      </c>
      <c r="AQ4" s="200">
        <v>7.7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4.92</v>
      </c>
      <c r="L5" s="200">
        <v>205.04</v>
      </c>
      <c r="M5" s="200">
        <v>27.17</v>
      </c>
      <c r="N5" s="200">
        <v>34.880000000000003</v>
      </c>
      <c r="O5" s="200">
        <v>0</v>
      </c>
      <c r="P5" s="200">
        <v>37.090000000000003</v>
      </c>
      <c r="Q5" s="200">
        <v>1.77</v>
      </c>
      <c r="R5" s="200">
        <v>6.93</v>
      </c>
      <c r="S5" s="200">
        <v>4.34</v>
      </c>
      <c r="T5" s="200">
        <v>0</v>
      </c>
      <c r="U5" s="200">
        <v>24.74</v>
      </c>
      <c r="V5" s="200">
        <v>3.37</v>
      </c>
      <c r="W5" s="200">
        <v>7.82</v>
      </c>
      <c r="X5" s="200">
        <v>23.11</v>
      </c>
      <c r="Y5" s="200">
        <v>0</v>
      </c>
      <c r="Z5">
        <v>0</v>
      </c>
      <c r="AA5" s="200">
        <v>11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56.99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19.25</v>
      </c>
      <c r="AQ5" s="200">
        <v>7.7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4.92</v>
      </c>
      <c r="L6" s="200">
        <v>205.04</v>
      </c>
      <c r="M6" s="200">
        <v>27.17</v>
      </c>
      <c r="N6" s="200">
        <v>34.880000000000003</v>
      </c>
      <c r="O6" s="200">
        <v>0</v>
      </c>
      <c r="P6" s="200">
        <v>37.090000000000003</v>
      </c>
      <c r="Q6" s="200">
        <v>1.77</v>
      </c>
      <c r="R6" s="200">
        <v>6.93</v>
      </c>
      <c r="S6" s="200">
        <v>4.34</v>
      </c>
      <c r="T6" s="200">
        <v>0</v>
      </c>
      <c r="U6" s="200">
        <v>24.74</v>
      </c>
      <c r="V6" s="200">
        <v>3.37</v>
      </c>
      <c r="W6" s="200">
        <v>7.82</v>
      </c>
      <c r="X6" s="200">
        <v>23.11</v>
      </c>
      <c r="Y6" s="200">
        <v>0</v>
      </c>
      <c r="Z6">
        <v>0</v>
      </c>
      <c r="AA6" s="200">
        <v>11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56.99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19.25</v>
      </c>
      <c r="AQ6" s="200">
        <v>7.7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4.92</v>
      </c>
      <c r="L7" s="200">
        <v>205.04</v>
      </c>
      <c r="M7" s="200">
        <v>27.17</v>
      </c>
      <c r="N7" s="200">
        <v>34.880000000000003</v>
      </c>
      <c r="O7" s="200">
        <v>0</v>
      </c>
      <c r="P7" s="200">
        <v>37.090000000000003</v>
      </c>
      <c r="Q7" s="200">
        <v>1.77</v>
      </c>
      <c r="R7" s="200">
        <v>6.93</v>
      </c>
      <c r="S7" s="200">
        <v>4.34</v>
      </c>
      <c r="T7" s="200">
        <v>0</v>
      </c>
      <c r="U7" s="200">
        <v>24.74</v>
      </c>
      <c r="V7" s="200">
        <v>3.37</v>
      </c>
      <c r="W7" s="200">
        <v>7.82</v>
      </c>
      <c r="X7" s="200">
        <v>23.11</v>
      </c>
      <c r="Y7" s="200">
        <v>0</v>
      </c>
      <c r="Z7">
        <v>0</v>
      </c>
      <c r="AA7" s="200">
        <v>11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56.99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19.25</v>
      </c>
      <c r="AQ7" s="200">
        <v>7.7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4.92</v>
      </c>
      <c r="L8" s="200">
        <v>205.04</v>
      </c>
      <c r="M8" s="200">
        <v>27.17</v>
      </c>
      <c r="N8" s="200">
        <v>34.880000000000003</v>
      </c>
      <c r="O8" s="200">
        <v>0</v>
      </c>
      <c r="P8" s="200">
        <v>37.090000000000003</v>
      </c>
      <c r="Q8" s="200">
        <v>1.77</v>
      </c>
      <c r="R8" s="200">
        <v>6.93</v>
      </c>
      <c r="S8" s="200">
        <v>4.34</v>
      </c>
      <c r="T8" s="200">
        <v>0</v>
      </c>
      <c r="U8" s="200">
        <v>24.74</v>
      </c>
      <c r="V8" s="200">
        <v>3.37</v>
      </c>
      <c r="W8" s="200">
        <v>7.82</v>
      </c>
      <c r="X8" s="200">
        <v>23.11</v>
      </c>
      <c r="Y8" s="200">
        <v>0</v>
      </c>
      <c r="Z8">
        <v>0</v>
      </c>
      <c r="AA8" s="200">
        <v>11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56.99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19.25</v>
      </c>
      <c r="AQ8" s="200">
        <v>7.7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4.92</v>
      </c>
      <c r="L9" s="200">
        <v>205.04</v>
      </c>
      <c r="M9" s="200">
        <v>27.17</v>
      </c>
      <c r="N9" s="200">
        <v>34.880000000000003</v>
      </c>
      <c r="O9" s="200">
        <v>0</v>
      </c>
      <c r="P9" s="200">
        <v>37.090000000000003</v>
      </c>
      <c r="Q9" s="200">
        <v>1.77</v>
      </c>
      <c r="R9" s="200">
        <v>6.93</v>
      </c>
      <c r="S9" s="200">
        <v>4.34</v>
      </c>
      <c r="T9" s="200">
        <v>0</v>
      </c>
      <c r="U9" s="200">
        <v>24.74</v>
      </c>
      <c r="V9" s="200">
        <v>3.37</v>
      </c>
      <c r="W9" s="200">
        <v>7.82</v>
      </c>
      <c r="X9" s="200">
        <v>23.11</v>
      </c>
      <c r="Y9" s="200">
        <v>0</v>
      </c>
      <c r="Z9">
        <v>0</v>
      </c>
      <c r="AA9" s="200">
        <v>11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58.25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19.25</v>
      </c>
      <c r="AQ9" s="200">
        <v>7.7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4.92</v>
      </c>
      <c r="L10" s="200">
        <v>205.04</v>
      </c>
      <c r="M10" s="200">
        <v>27.17</v>
      </c>
      <c r="N10" s="200">
        <v>34.880000000000003</v>
      </c>
      <c r="O10" s="200">
        <v>0</v>
      </c>
      <c r="P10" s="200">
        <v>37.090000000000003</v>
      </c>
      <c r="Q10" s="200">
        <v>1.77</v>
      </c>
      <c r="R10" s="200">
        <v>6.93</v>
      </c>
      <c r="S10" s="200">
        <v>4.34</v>
      </c>
      <c r="T10" s="200">
        <v>0</v>
      </c>
      <c r="U10" s="200">
        <v>24.74</v>
      </c>
      <c r="V10" s="200">
        <v>3.37</v>
      </c>
      <c r="W10" s="200">
        <v>7.82</v>
      </c>
      <c r="X10" s="200">
        <v>23.11</v>
      </c>
      <c r="Y10" s="200">
        <v>0</v>
      </c>
      <c r="Z10">
        <v>0</v>
      </c>
      <c r="AA10" s="200">
        <v>11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58.25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19.25</v>
      </c>
      <c r="AQ10" s="200">
        <v>7.7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4.92</v>
      </c>
      <c r="L11" s="200">
        <v>205.04</v>
      </c>
      <c r="M11" s="200">
        <v>27.17</v>
      </c>
      <c r="N11" s="200">
        <v>34.880000000000003</v>
      </c>
      <c r="O11" s="200">
        <v>0</v>
      </c>
      <c r="P11" s="200">
        <v>37.090000000000003</v>
      </c>
      <c r="Q11" s="200">
        <v>1.77</v>
      </c>
      <c r="R11" s="200">
        <v>6.93</v>
      </c>
      <c r="S11" s="200">
        <v>4.34</v>
      </c>
      <c r="T11" s="200">
        <v>0</v>
      </c>
      <c r="U11" s="200">
        <v>24.74</v>
      </c>
      <c r="V11" s="200">
        <v>3.37</v>
      </c>
      <c r="W11" s="200">
        <v>7.82</v>
      </c>
      <c r="X11" s="200">
        <v>23.11</v>
      </c>
      <c r="Y11" s="200">
        <v>0</v>
      </c>
      <c r="Z11">
        <v>0</v>
      </c>
      <c r="AA11" s="200">
        <v>11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58.25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19.7</v>
      </c>
      <c r="AQ11" s="200">
        <v>7.7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4.92</v>
      </c>
      <c r="L12" s="200">
        <v>205.04</v>
      </c>
      <c r="M12" s="200">
        <v>27.17</v>
      </c>
      <c r="N12" s="200">
        <v>34.880000000000003</v>
      </c>
      <c r="O12" s="200">
        <v>0</v>
      </c>
      <c r="P12" s="200">
        <v>37.090000000000003</v>
      </c>
      <c r="Q12" s="200">
        <v>1.77</v>
      </c>
      <c r="R12" s="200">
        <v>6.93</v>
      </c>
      <c r="S12" s="200">
        <v>4.34</v>
      </c>
      <c r="T12" s="200">
        <v>0</v>
      </c>
      <c r="U12" s="200">
        <v>24.74</v>
      </c>
      <c r="V12" s="200">
        <v>3.37</v>
      </c>
      <c r="W12" s="200">
        <v>7.82</v>
      </c>
      <c r="X12" s="200">
        <v>23.11</v>
      </c>
      <c r="Y12" s="200">
        <v>0</v>
      </c>
      <c r="Z12">
        <v>0</v>
      </c>
      <c r="AA12" s="200">
        <v>11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58.25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19.7</v>
      </c>
      <c r="AQ12" s="200">
        <v>7.7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4.92</v>
      </c>
      <c r="L13" s="200">
        <v>205.04</v>
      </c>
      <c r="M13" s="200">
        <v>27.17</v>
      </c>
      <c r="N13" s="200">
        <v>34.880000000000003</v>
      </c>
      <c r="O13" s="200">
        <v>0</v>
      </c>
      <c r="P13" s="200">
        <v>37.090000000000003</v>
      </c>
      <c r="Q13" s="200">
        <v>1.77</v>
      </c>
      <c r="R13" s="200">
        <v>6.93</v>
      </c>
      <c r="S13" s="200">
        <v>4.34</v>
      </c>
      <c r="T13" s="200">
        <v>0</v>
      </c>
      <c r="U13" s="200">
        <v>24.74</v>
      </c>
      <c r="V13" s="200">
        <v>3.37</v>
      </c>
      <c r="W13" s="200">
        <v>7.82</v>
      </c>
      <c r="X13" s="200">
        <v>23.11</v>
      </c>
      <c r="Y13" s="200">
        <v>0</v>
      </c>
      <c r="Z13">
        <v>0</v>
      </c>
      <c r="AA13" s="200">
        <v>11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58.25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20.3</v>
      </c>
      <c r="AQ13" s="200">
        <v>7.7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4.92</v>
      </c>
      <c r="L14" s="200">
        <v>205.04</v>
      </c>
      <c r="M14" s="200">
        <v>27.17</v>
      </c>
      <c r="N14" s="200">
        <v>34.880000000000003</v>
      </c>
      <c r="O14" s="200">
        <v>0</v>
      </c>
      <c r="P14" s="200">
        <v>37.090000000000003</v>
      </c>
      <c r="Q14" s="200">
        <v>1.77</v>
      </c>
      <c r="R14" s="200">
        <v>6.93</v>
      </c>
      <c r="S14" s="200">
        <v>4.34</v>
      </c>
      <c r="T14" s="200">
        <v>0</v>
      </c>
      <c r="U14" s="200">
        <v>24.74</v>
      </c>
      <c r="V14" s="200">
        <v>3.37</v>
      </c>
      <c r="W14" s="200">
        <v>7.82</v>
      </c>
      <c r="X14" s="200">
        <v>23.11</v>
      </c>
      <c r="Y14" s="200">
        <v>0</v>
      </c>
      <c r="Z14">
        <v>0</v>
      </c>
      <c r="AA14" s="200">
        <v>11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58.25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19.25</v>
      </c>
      <c r="AQ14" s="200">
        <v>7.7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4.92</v>
      </c>
      <c r="L15" s="200">
        <v>205.04</v>
      </c>
      <c r="M15" s="200">
        <v>27.17</v>
      </c>
      <c r="N15" s="200">
        <v>34.880000000000003</v>
      </c>
      <c r="O15" s="200">
        <v>0</v>
      </c>
      <c r="P15" s="200">
        <v>37.090000000000003</v>
      </c>
      <c r="Q15" s="200">
        <v>1.77</v>
      </c>
      <c r="R15" s="200">
        <v>6.93</v>
      </c>
      <c r="S15" s="200">
        <v>4.34</v>
      </c>
      <c r="T15" s="200">
        <v>0</v>
      </c>
      <c r="U15" s="200">
        <v>24.74</v>
      </c>
      <c r="V15" s="200">
        <v>3.37</v>
      </c>
      <c r="W15" s="200">
        <v>7.82</v>
      </c>
      <c r="X15" s="200">
        <v>23.11</v>
      </c>
      <c r="Y15" s="200">
        <v>0</v>
      </c>
      <c r="Z15">
        <v>0</v>
      </c>
      <c r="AA15" s="200">
        <v>11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58.25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19.25</v>
      </c>
      <c r="AQ15" s="200">
        <v>7.7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4.92</v>
      </c>
      <c r="L16" s="200">
        <v>205.04</v>
      </c>
      <c r="M16" s="200">
        <v>27.17</v>
      </c>
      <c r="N16" s="200">
        <v>34.880000000000003</v>
      </c>
      <c r="O16" s="200">
        <v>0</v>
      </c>
      <c r="P16" s="200">
        <v>37.090000000000003</v>
      </c>
      <c r="Q16" s="200">
        <v>1.77</v>
      </c>
      <c r="R16" s="200">
        <v>6.93</v>
      </c>
      <c r="S16" s="200">
        <v>4.34</v>
      </c>
      <c r="T16" s="200">
        <v>0</v>
      </c>
      <c r="U16" s="200">
        <v>24.74</v>
      </c>
      <c r="V16" s="200">
        <v>3.37</v>
      </c>
      <c r="W16" s="200">
        <v>7.82</v>
      </c>
      <c r="X16" s="200">
        <v>23.11</v>
      </c>
      <c r="Y16" s="200">
        <v>0</v>
      </c>
      <c r="Z16">
        <v>0</v>
      </c>
      <c r="AA16" s="200">
        <v>11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58.25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19.25</v>
      </c>
      <c r="AQ16" s="200">
        <v>7.7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4.92</v>
      </c>
      <c r="L17" s="200">
        <v>205.04</v>
      </c>
      <c r="M17" s="200">
        <v>27.17</v>
      </c>
      <c r="N17" s="200">
        <v>34.880000000000003</v>
      </c>
      <c r="O17" s="200">
        <v>0</v>
      </c>
      <c r="P17" s="200">
        <v>37.090000000000003</v>
      </c>
      <c r="Q17" s="200">
        <v>1.77</v>
      </c>
      <c r="R17" s="200">
        <v>6.93</v>
      </c>
      <c r="S17" s="200">
        <v>4.34</v>
      </c>
      <c r="T17" s="200">
        <v>0</v>
      </c>
      <c r="U17" s="200">
        <v>24.74</v>
      </c>
      <c r="V17" s="200">
        <v>3.37</v>
      </c>
      <c r="W17" s="200">
        <v>7.82</v>
      </c>
      <c r="X17" s="200">
        <v>23.11</v>
      </c>
      <c r="Y17" s="200">
        <v>0</v>
      </c>
      <c r="Z17">
        <v>0</v>
      </c>
      <c r="AA17" s="200">
        <v>11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58.25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19.25</v>
      </c>
      <c r="AQ17" s="200">
        <v>7.7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4.92</v>
      </c>
      <c r="L18" s="200">
        <v>205.04</v>
      </c>
      <c r="M18" s="200">
        <v>27.17</v>
      </c>
      <c r="N18" s="200">
        <v>34.880000000000003</v>
      </c>
      <c r="O18" s="200">
        <v>0</v>
      </c>
      <c r="P18" s="200">
        <v>37.090000000000003</v>
      </c>
      <c r="Q18" s="200">
        <v>1.77</v>
      </c>
      <c r="R18" s="200">
        <v>6.93</v>
      </c>
      <c r="S18" s="200">
        <v>4.34</v>
      </c>
      <c r="T18" s="200">
        <v>0</v>
      </c>
      <c r="U18" s="200">
        <v>24.74</v>
      </c>
      <c r="V18" s="200">
        <v>3.37</v>
      </c>
      <c r="W18" s="200">
        <v>7.82</v>
      </c>
      <c r="X18" s="200">
        <v>23.11</v>
      </c>
      <c r="Y18" s="200">
        <v>0</v>
      </c>
      <c r="Z18">
        <v>0</v>
      </c>
      <c r="AA18" s="200">
        <v>11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58.25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19.25</v>
      </c>
      <c r="AQ18" s="200">
        <v>7.7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4.92</v>
      </c>
      <c r="L19" s="200">
        <v>205.04</v>
      </c>
      <c r="M19" s="200">
        <v>27.17</v>
      </c>
      <c r="N19" s="200">
        <v>34.880000000000003</v>
      </c>
      <c r="O19" s="200">
        <v>0</v>
      </c>
      <c r="P19" s="200">
        <v>37.090000000000003</v>
      </c>
      <c r="Q19" s="200">
        <v>1.77</v>
      </c>
      <c r="R19" s="200">
        <v>6.93</v>
      </c>
      <c r="S19" s="200">
        <v>4.34</v>
      </c>
      <c r="T19" s="200">
        <v>0</v>
      </c>
      <c r="U19" s="200">
        <v>24.74</v>
      </c>
      <c r="V19" s="200">
        <v>3.37</v>
      </c>
      <c r="W19" s="200">
        <v>7.82</v>
      </c>
      <c r="X19" s="200">
        <v>23.11</v>
      </c>
      <c r="Y19" s="200">
        <v>0</v>
      </c>
      <c r="Z19">
        <v>0</v>
      </c>
      <c r="AA19" s="200">
        <v>11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58.25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19.25</v>
      </c>
      <c r="AQ19" s="200">
        <v>7.7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4.92</v>
      </c>
      <c r="L20" s="200">
        <v>205.04</v>
      </c>
      <c r="M20" s="200">
        <v>27.17</v>
      </c>
      <c r="N20" s="200">
        <v>34.880000000000003</v>
      </c>
      <c r="O20" s="200">
        <v>0</v>
      </c>
      <c r="P20" s="200">
        <v>37.090000000000003</v>
      </c>
      <c r="Q20" s="200">
        <v>1.77</v>
      </c>
      <c r="R20" s="200">
        <v>6.93</v>
      </c>
      <c r="S20" s="200">
        <v>4.34</v>
      </c>
      <c r="T20" s="200">
        <v>0</v>
      </c>
      <c r="U20" s="200">
        <v>24.74</v>
      </c>
      <c r="V20" s="200">
        <v>3.37</v>
      </c>
      <c r="W20" s="200">
        <v>7.82</v>
      </c>
      <c r="X20" s="200">
        <v>23.11</v>
      </c>
      <c r="Y20" s="200">
        <v>0</v>
      </c>
      <c r="Z20">
        <v>0</v>
      </c>
      <c r="AA20" s="200">
        <v>11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58.25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19.25</v>
      </c>
      <c r="AQ20" s="200">
        <v>7.7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4.92</v>
      </c>
      <c r="L21" s="200">
        <v>205.04</v>
      </c>
      <c r="M21" s="200">
        <v>27.17</v>
      </c>
      <c r="N21" s="200">
        <v>34.880000000000003</v>
      </c>
      <c r="O21" s="200">
        <v>0</v>
      </c>
      <c r="P21" s="200">
        <v>37.090000000000003</v>
      </c>
      <c r="Q21" s="200">
        <v>1.77</v>
      </c>
      <c r="R21" s="200">
        <v>6.93</v>
      </c>
      <c r="S21" s="200">
        <v>4.34</v>
      </c>
      <c r="T21" s="200">
        <v>0</v>
      </c>
      <c r="U21" s="200">
        <v>24.74</v>
      </c>
      <c r="V21" s="200">
        <v>3.37</v>
      </c>
      <c r="W21" s="200">
        <v>7.82</v>
      </c>
      <c r="X21" s="200">
        <v>23.11</v>
      </c>
      <c r="Y21" s="200">
        <v>0</v>
      </c>
      <c r="Z21">
        <v>0</v>
      </c>
      <c r="AA21" s="200">
        <v>11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58.25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19.25</v>
      </c>
      <c r="AQ21" s="200">
        <v>7.7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4.92</v>
      </c>
      <c r="L22" s="200">
        <v>205.04</v>
      </c>
      <c r="M22" s="200">
        <v>27.17</v>
      </c>
      <c r="N22" s="200">
        <v>34.880000000000003</v>
      </c>
      <c r="O22" s="200">
        <v>0</v>
      </c>
      <c r="P22" s="200">
        <v>37.090000000000003</v>
      </c>
      <c r="Q22" s="200">
        <v>1.77</v>
      </c>
      <c r="R22" s="200">
        <v>6.93</v>
      </c>
      <c r="S22" s="200">
        <v>4.34</v>
      </c>
      <c r="T22" s="200">
        <v>0</v>
      </c>
      <c r="U22" s="200">
        <v>24.74</v>
      </c>
      <c r="V22" s="200">
        <v>3.37</v>
      </c>
      <c r="W22" s="200">
        <v>7.82</v>
      </c>
      <c r="X22" s="200">
        <v>23.11</v>
      </c>
      <c r="Y22" s="200">
        <v>0</v>
      </c>
      <c r="Z22">
        <v>0</v>
      </c>
      <c r="AA22" s="200">
        <v>11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58.25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19.25</v>
      </c>
      <c r="AQ22" s="200">
        <v>7.7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4.92</v>
      </c>
      <c r="L23" s="200">
        <v>205.04</v>
      </c>
      <c r="M23" s="200">
        <v>27.17</v>
      </c>
      <c r="N23" s="200">
        <v>34.880000000000003</v>
      </c>
      <c r="O23" s="200">
        <v>0</v>
      </c>
      <c r="P23" s="200">
        <v>37.090000000000003</v>
      </c>
      <c r="Q23" s="200">
        <v>1.77</v>
      </c>
      <c r="R23" s="200">
        <v>6.93</v>
      </c>
      <c r="S23" s="200">
        <v>4.34</v>
      </c>
      <c r="T23" s="200">
        <v>0</v>
      </c>
      <c r="U23" s="200">
        <v>24.74</v>
      </c>
      <c r="V23" s="200">
        <v>3.37</v>
      </c>
      <c r="W23" s="200">
        <v>7.82</v>
      </c>
      <c r="X23" s="200">
        <v>23.11</v>
      </c>
      <c r="Y23" s="200">
        <v>0</v>
      </c>
      <c r="Z23">
        <v>0</v>
      </c>
      <c r="AA23" s="200">
        <v>11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58.25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19.25</v>
      </c>
      <c r="AQ23" s="200">
        <v>7.7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4.83</v>
      </c>
      <c r="L24" s="200">
        <v>205.03</v>
      </c>
      <c r="M24" s="200">
        <v>27.17</v>
      </c>
      <c r="N24" s="200">
        <v>34.880000000000003</v>
      </c>
      <c r="O24" s="200">
        <v>0</v>
      </c>
      <c r="P24" s="200">
        <v>37.090000000000003</v>
      </c>
      <c r="Q24" s="200">
        <v>1.77</v>
      </c>
      <c r="R24" s="200">
        <v>6.75</v>
      </c>
      <c r="S24" s="200">
        <v>4.33</v>
      </c>
      <c r="T24" s="200">
        <v>0</v>
      </c>
      <c r="U24" s="200">
        <v>24.74</v>
      </c>
      <c r="V24" s="200">
        <v>6.12</v>
      </c>
      <c r="W24" s="200">
        <v>13.71</v>
      </c>
      <c r="X24" s="200">
        <v>43.32</v>
      </c>
      <c r="Y24" s="200">
        <v>0</v>
      </c>
      <c r="Z24">
        <v>0</v>
      </c>
      <c r="AA24" s="200">
        <v>11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58.25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18.07</v>
      </c>
      <c r="AQ24" s="200">
        <v>7.7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4.92</v>
      </c>
      <c r="L25" s="200">
        <v>259.89999999999998</v>
      </c>
      <c r="M25" s="200">
        <v>27.17</v>
      </c>
      <c r="N25" s="200">
        <v>34.880000000000003</v>
      </c>
      <c r="O25" s="200">
        <v>0</v>
      </c>
      <c r="P25" s="200">
        <v>37.090000000000003</v>
      </c>
      <c r="Q25" s="200">
        <v>1.77</v>
      </c>
      <c r="R25" s="200">
        <v>6.88</v>
      </c>
      <c r="S25" s="200">
        <v>4.33</v>
      </c>
      <c r="T25" s="200">
        <v>0</v>
      </c>
      <c r="U25" s="200">
        <v>24.74</v>
      </c>
      <c r="V25" s="200">
        <v>3.37</v>
      </c>
      <c r="W25" s="200">
        <v>7.53</v>
      </c>
      <c r="X25" s="200">
        <v>15.98</v>
      </c>
      <c r="Y25" s="200">
        <v>0</v>
      </c>
      <c r="Z25">
        <v>0</v>
      </c>
      <c r="AA25" s="200">
        <v>11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56.99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19.25</v>
      </c>
      <c r="AQ25" s="200">
        <v>7.7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4.92</v>
      </c>
      <c r="L26" s="200">
        <v>317.66000000000003</v>
      </c>
      <c r="M26" s="200">
        <v>27.17</v>
      </c>
      <c r="N26" s="200">
        <v>34.880000000000003</v>
      </c>
      <c r="O26" s="200">
        <v>0</v>
      </c>
      <c r="P26" s="200">
        <v>37.090000000000003</v>
      </c>
      <c r="Q26" s="200">
        <v>1.77</v>
      </c>
      <c r="R26" s="200">
        <v>6.88</v>
      </c>
      <c r="S26" s="200">
        <v>4.33</v>
      </c>
      <c r="T26" s="200">
        <v>0</v>
      </c>
      <c r="U26" s="200">
        <v>24.74</v>
      </c>
      <c r="V26" s="200">
        <v>3.37</v>
      </c>
      <c r="W26" s="200">
        <v>7.53</v>
      </c>
      <c r="X26" s="200">
        <v>15.98</v>
      </c>
      <c r="Y26" s="200">
        <v>0</v>
      </c>
      <c r="Z26">
        <v>0</v>
      </c>
      <c r="AA26" s="200">
        <v>11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56.99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19.25</v>
      </c>
      <c r="AQ26" s="200">
        <v>7.7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8.85</v>
      </c>
      <c r="L27" s="200">
        <v>371.24</v>
      </c>
      <c r="M27" s="200">
        <v>27.17</v>
      </c>
      <c r="N27" s="200">
        <v>34.880000000000003</v>
      </c>
      <c r="O27" s="200">
        <v>0</v>
      </c>
      <c r="P27" s="200">
        <v>37.090000000000003</v>
      </c>
      <c r="Q27" s="200">
        <v>3.22</v>
      </c>
      <c r="R27" s="200">
        <v>12.52</v>
      </c>
      <c r="S27" s="200">
        <v>7.51</v>
      </c>
      <c r="T27" s="200">
        <v>0</v>
      </c>
      <c r="U27" s="200">
        <v>24.74</v>
      </c>
      <c r="V27" s="200">
        <v>6.12</v>
      </c>
      <c r="W27" s="200">
        <v>13.71</v>
      </c>
      <c r="X27" s="200">
        <v>43.32</v>
      </c>
      <c r="Y27" s="200">
        <v>0</v>
      </c>
      <c r="Z27">
        <v>0</v>
      </c>
      <c r="AA27" s="200">
        <v>11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69.61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34.57</v>
      </c>
      <c r="AQ27" s="200">
        <v>24.69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8.9600000000000009</v>
      </c>
      <c r="L28" s="200">
        <v>371.24</v>
      </c>
      <c r="M28" s="200">
        <v>27.17</v>
      </c>
      <c r="N28" s="200">
        <v>34.880000000000003</v>
      </c>
      <c r="O28" s="200">
        <v>0</v>
      </c>
      <c r="P28" s="200">
        <v>37.090000000000003</v>
      </c>
      <c r="Q28" s="200">
        <v>3.22</v>
      </c>
      <c r="R28" s="200">
        <v>12.52</v>
      </c>
      <c r="S28" s="200">
        <v>7.8</v>
      </c>
      <c r="T28" s="200">
        <v>0</v>
      </c>
      <c r="U28" s="200">
        <v>24.74</v>
      </c>
      <c r="V28" s="200">
        <v>6.12</v>
      </c>
      <c r="W28" s="200">
        <v>13.71</v>
      </c>
      <c r="X28" s="200">
        <v>43.32</v>
      </c>
      <c r="Y28" s="200">
        <v>0</v>
      </c>
      <c r="Z28">
        <v>0</v>
      </c>
      <c r="AA28" s="200">
        <v>11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69.61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37.39</v>
      </c>
      <c r="AQ28" s="200">
        <v>26.64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8.9600000000000009</v>
      </c>
      <c r="L29" s="200">
        <v>371.24</v>
      </c>
      <c r="M29" s="200">
        <v>27.17</v>
      </c>
      <c r="N29" s="200">
        <v>34.880000000000003</v>
      </c>
      <c r="O29" s="200">
        <v>0</v>
      </c>
      <c r="P29" s="200">
        <v>37.090000000000003</v>
      </c>
      <c r="Q29" s="200">
        <v>3.22</v>
      </c>
      <c r="R29" s="200">
        <v>12.52</v>
      </c>
      <c r="S29" s="200">
        <v>7.8</v>
      </c>
      <c r="T29" s="200">
        <v>0</v>
      </c>
      <c r="U29" s="200">
        <v>24.74</v>
      </c>
      <c r="V29" s="200">
        <v>6.12</v>
      </c>
      <c r="W29" s="200">
        <v>13.71</v>
      </c>
      <c r="X29" s="200">
        <v>43.32</v>
      </c>
      <c r="Y29" s="200">
        <v>0</v>
      </c>
      <c r="Z29">
        <v>0</v>
      </c>
      <c r="AA29" s="200">
        <v>11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69.61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37.39</v>
      </c>
      <c r="AQ29" s="200">
        <v>26.64</v>
      </c>
      <c r="AR29" s="200">
        <v>0.13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8.9600000000000009</v>
      </c>
      <c r="L30" s="200">
        <v>371.24</v>
      </c>
      <c r="M30" s="200">
        <v>27.17</v>
      </c>
      <c r="N30" s="200">
        <v>34.880000000000003</v>
      </c>
      <c r="O30" s="200">
        <v>0</v>
      </c>
      <c r="P30" s="200">
        <v>37.090000000000003</v>
      </c>
      <c r="Q30" s="200">
        <v>3.22</v>
      </c>
      <c r="R30" s="200">
        <v>12.52</v>
      </c>
      <c r="S30" s="200">
        <v>7.8</v>
      </c>
      <c r="T30" s="200">
        <v>0</v>
      </c>
      <c r="U30" s="200">
        <v>24.74</v>
      </c>
      <c r="V30" s="200">
        <v>6.12</v>
      </c>
      <c r="W30" s="200">
        <v>13.71</v>
      </c>
      <c r="X30" s="200">
        <v>43.32</v>
      </c>
      <c r="Y30" s="200">
        <v>0</v>
      </c>
      <c r="Z30">
        <v>0</v>
      </c>
      <c r="AA30" s="200">
        <v>11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69.61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37.39</v>
      </c>
      <c r="AQ30" s="200">
        <v>26.64</v>
      </c>
      <c r="AR30" s="200">
        <v>1.1299999999999999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8.9600000000000009</v>
      </c>
      <c r="L31" s="200">
        <v>371.24</v>
      </c>
      <c r="M31" s="200">
        <v>27.17</v>
      </c>
      <c r="N31" s="200">
        <v>34.880000000000003</v>
      </c>
      <c r="O31" s="200">
        <v>0</v>
      </c>
      <c r="P31" s="200">
        <v>37.090000000000003</v>
      </c>
      <c r="Q31" s="200">
        <v>3.22</v>
      </c>
      <c r="R31" s="200">
        <v>12.52</v>
      </c>
      <c r="S31" s="200">
        <v>7.8</v>
      </c>
      <c r="T31" s="200">
        <v>0</v>
      </c>
      <c r="U31" s="200">
        <v>24.74</v>
      </c>
      <c r="V31" s="200">
        <v>6.12</v>
      </c>
      <c r="W31" s="200">
        <v>13.71</v>
      </c>
      <c r="X31" s="200">
        <v>43.32</v>
      </c>
      <c r="Y31" s="200">
        <v>0</v>
      </c>
      <c r="Z31">
        <v>0</v>
      </c>
      <c r="AA31" s="200">
        <v>11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69.61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37.39</v>
      </c>
      <c r="AQ31" s="200">
        <v>26.64</v>
      </c>
      <c r="AR31" s="200">
        <v>4.95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8.9600000000000009</v>
      </c>
      <c r="L32" s="200">
        <v>371.24</v>
      </c>
      <c r="M32" s="200">
        <v>27.17</v>
      </c>
      <c r="N32" s="200">
        <v>34.880000000000003</v>
      </c>
      <c r="O32" s="200">
        <v>0</v>
      </c>
      <c r="P32" s="200">
        <v>37.090000000000003</v>
      </c>
      <c r="Q32" s="200">
        <v>3.22</v>
      </c>
      <c r="R32" s="200">
        <v>12.52</v>
      </c>
      <c r="S32" s="200">
        <v>7.8</v>
      </c>
      <c r="T32" s="200">
        <v>0</v>
      </c>
      <c r="U32" s="200">
        <v>24.74</v>
      </c>
      <c r="V32" s="200">
        <v>6.12</v>
      </c>
      <c r="W32" s="200">
        <v>13.71</v>
      </c>
      <c r="X32" s="200">
        <v>43.32</v>
      </c>
      <c r="Y32" s="200">
        <v>0</v>
      </c>
      <c r="Z32">
        <v>0</v>
      </c>
      <c r="AA32" s="200">
        <v>11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69.61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37.39</v>
      </c>
      <c r="AQ32" s="200">
        <v>26.64</v>
      </c>
      <c r="AR32" s="200">
        <v>10.43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8.9600000000000009</v>
      </c>
      <c r="L33" s="200">
        <v>371.24</v>
      </c>
      <c r="M33" s="200">
        <v>27.17</v>
      </c>
      <c r="N33" s="200">
        <v>34.880000000000003</v>
      </c>
      <c r="O33" s="200">
        <v>0</v>
      </c>
      <c r="P33" s="200">
        <v>37.090000000000003</v>
      </c>
      <c r="Q33" s="200">
        <v>3.22</v>
      </c>
      <c r="R33" s="200">
        <v>12.52</v>
      </c>
      <c r="S33" s="200">
        <v>7.8</v>
      </c>
      <c r="T33" s="200">
        <v>0</v>
      </c>
      <c r="U33" s="200">
        <v>24.74</v>
      </c>
      <c r="V33" s="200">
        <v>6.12</v>
      </c>
      <c r="W33" s="200">
        <v>13.71</v>
      </c>
      <c r="X33" s="200">
        <v>43.32</v>
      </c>
      <c r="Y33" s="200">
        <v>0</v>
      </c>
      <c r="Z33">
        <v>0</v>
      </c>
      <c r="AA33" s="200">
        <v>11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69.61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37.39</v>
      </c>
      <c r="AQ33" s="200">
        <v>26.64</v>
      </c>
      <c r="AR33" s="200">
        <v>16.600000000000001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8.9600000000000009</v>
      </c>
      <c r="L34" s="200">
        <v>371.24</v>
      </c>
      <c r="M34" s="200">
        <v>27.17</v>
      </c>
      <c r="N34" s="200">
        <v>34.880000000000003</v>
      </c>
      <c r="O34" s="200">
        <v>0</v>
      </c>
      <c r="P34" s="200">
        <v>37.090000000000003</v>
      </c>
      <c r="Q34" s="200">
        <v>3.22</v>
      </c>
      <c r="R34" s="200">
        <v>12.52</v>
      </c>
      <c r="S34" s="200">
        <v>7.8</v>
      </c>
      <c r="T34" s="200">
        <v>0</v>
      </c>
      <c r="U34" s="200">
        <v>24.74</v>
      </c>
      <c r="V34" s="200">
        <v>6.12</v>
      </c>
      <c r="W34" s="200">
        <v>13.71</v>
      </c>
      <c r="X34" s="200">
        <v>43.32</v>
      </c>
      <c r="Y34" s="200">
        <v>0</v>
      </c>
      <c r="Z34">
        <v>0</v>
      </c>
      <c r="AA34" s="200">
        <v>11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69.61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37.39</v>
      </c>
      <c r="AQ34" s="200">
        <v>26.64</v>
      </c>
      <c r="AR34" s="200">
        <v>19.7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8.9600000000000009</v>
      </c>
      <c r="L35" s="200">
        <v>371.24</v>
      </c>
      <c r="M35" s="200">
        <v>27.17</v>
      </c>
      <c r="N35" s="200">
        <v>34.880000000000003</v>
      </c>
      <c r="O35" s="200">
        <v>0</v>
      </c>
      <c r="P35" s="200">
        <v>37.090000000000003</v>
      </c>
      <c r="Q35" s="200">
        <v>3.22</v>
      </c>
      <c r="R35" s="200">
        <v>12.52</v>
      </c>
      <c r="S35" s="200">
        <v>7.8</v>
      </c>
      <c r="T35" s="200">
        <v>0</v>
      </c>
      <c r="U35" s="200">
        <v>24.74</v>
      </c>
      <c r="V35" s="200">
        <v>6.12</v>
      </c>
      <c r="W35" s="200">
        <v>13.71</v>
      </c>
      <c r="X35" s="200">
        <v>43.32</v>
      </c>
      <c r="Y35" s="200">
        <v>0</v>
      </c>
      <c r="Z35">
        <v>0</v>
      </c>
      <c r="AA35" s="200">
        <v>11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69.61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37.39</v>
      </c>
      <c r="AQ35" s="200">
        <v>26.64</v>
      </c>
      <c r="AR35" s="200">
        <v>20.2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8.9600000000000009</v>
      </c>
      <c r="L36" s="200">
        <v>371.24</v>
      </c>
      <c r="M36" s="200">
        <v>27.17</v>
      </c>
      <c r="N36" s="200">
        <v>34.880000000000003</v>
      </c>
      <c r="O36" s="200">
        <v>0</v>
      </c>
      <c r="P36" s="200">
        <v>37.090000000000003</v>
      </c>
      <c r="Q36" s="200">
        <v>3.22</v>
      </c>
      <c r="R36" s="200">
        <v>12.52</v>
      </c>
      <c r="S36" s="200">
        <v>7.8</v>
      </c>
      <c r="T36" s="200">
        <v>0</v>
      </c>
      <c r="U36" s="200">
        <v>24.74</v>
      </c>
      <c r="V36" s="200">
        <v>6.12</v>
      </c>
      <c r="W36" s="200">
        <v>13.71</v>
      </c>
      <c r="X36" s="200">
        <v>43.32</v>
      </c>
      <c r="Y36" s="200">
        <v>0</v>
      </c>
      <c r="Z36">
        <v>0</v>
      </c>
      <c r="AA36" s="200">
        <v>11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69.61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37.39</v>
      </c>
      <c r="AQ36" s="200">
        <v>26.64</v>
      </c>
      <c r="AR36" s="200">
        <v>20.2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8.9600000000000009</v>
      </c>
      <c r="L37" s="200">
        <v>371.24</v>
      </c>
      <c r="M37" s="200">
        <v>27.17</v>
      </c>
      <c r="N37" s="200">
        <v>34.880000000000003</v>
      </c>
      <c r="O37" s="200">
        <v>0</v>
      </c>
      <c r="P37" s="200">
        <v>37.090000000000003</v>
      </c>
      <c r="Q37" s="200">
        <v>3.22</v>
      </c>
      <c r="R37" s="200">
        <v>12.52</v>
      </c>
      <c r="S37" s="200">
        <v>7.8</v>
      </c>
      <c r="T37" s="200">
        <v>0</v>
      </c>
      <c r="U37" s="200">
        <v>24.74</v>
      </c>
      <c r="V37" s="200">
        <v>6.12</v>
      </c>
      <c r="W37" s="200">
        <v>13.71</v>
      </c>
      <c r="X37" s="200">
        <v>43.32</v>
      </c>
      <c r="Y37" s="200">
        <v>0</v>
      </c>
      <c r="Z37">
        <v>0</v>
      </c>
      <c r="AA37" s="200">
        <v>11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69.61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37.39</v>
      </c>
      <c r="AQ37" s="200">
        <v>26.64</v>
      </c>
      <c r="AR37" s="200">
        <v>22.2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8.9600000000000009</v>
      </c>
      <c r="L38" s="200">
        <v>371.24</v>
      </c>
      <c r="M38" s="200">
        <v>27.17</v>
      </c>
      <c r="N38" s="200">
        <v>34.880000000000003</v>
      </c>
      <c r="O38" s="200">
        <v>0</v>
      </c>
      <c r="P38" s="200">
        <v>37.090000000000003</v>
      </c>
      <c r="Q38" s="200">
        <v>3.22</v>
      </c>
      <c r="R38" s="200">
        <v>12.52</v>
      </c>
      <c r="S38" s="200">
        <v>7.8</v>
      </c>
      <c r="T38" s="200">
        <v>0</v>
      </c>
      <c r="U38" s="200">
        <v>24.74</v>
      </c>
      <c r="V38" s="200">
        <v>6.12</v>
      </c>
      <c r="W38" s="200">
        <v>13.71</v>
      </c>
      <c r="X38" s="200">
        <v>43.32</v>
      </c>
      <c r="Y38" s="200">
        <v>0</v>
      </c>
      <c r="Z38">
        <v>0</v>
      </c>
      <c r="AA38" s="200">
        <v>11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69.61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37.39</v>
      </c>
      <c r="AQ38" s="200">
        <v>26.64</v>
      </c>
      <c r="AR38" s="200">
        <v>22.2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8.9600000000000009</v>
      </c>
      <c r="L39" s="200">
        <v>371.24</v>
      </c>
      <c r="M39" s="200">
        <v>27.17</v>
      </c>
      <c r="N39" s="200">
        <v>34.880000000000003</v>
      </c>
      <c r="O39" s="200">
        <v>0</v>
      </c>
      <c r="P39" s="200">
        <v>37.090000000000003</v>
      </c>
      <c r="Q39" s="200">
        <v>3.22</v>
      </c>
      <c r="R39" s="200">
        <v>12.52</v>
      </c>
      <c r="S39" s="200">
        <v>7.8</v>
      </c>
      <c r="T39" s="200">
        <v>0</v>
      </c>
      <c r="U39" s="200">
        <v>24.74</v>
      </c>
      <c r="V39" s="200">
        <v>6.12</v>
      </c>
      <c r="W39" s="200">
        <v>13.71</v>
      </c>
      <c r="X39" s="200">
        <v>43.32</v>
      </c>
      <c r="Y39" s="200">
        <v>0</v>
      </c>
      <c r="Z39">
        <v>0</v>
      </c>
      <c r="AA39" s="200">
        <v>11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69.61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37.39</v>
      </c>
      <c r="AQ39" s="200">
        <v>26.64</v>
      </c>
      <c r="AR39" s="200">
        <v>22.2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8.9600000000000009</v>
      </c>
      <c r="L40" s="200">
        <v>371.24</v>
      </c>
      <c r="M40" s="200">
        <v>27.17</v>
      </c>
      <c r="N40" s="200">
        <v>34.880000000000003</v>
      </c>
      <c r="O40" s="200">
        <v>0</v>
      </c>
      <c r="P40" s="200">
        <v>37.090000000000003</v>
      </c>
      <c r="Q40" s="200">
        <v>3.22</v>
      </c>
      <c r="R40" s="200">
        <v>12.52</v>
      </c>
      <c r="S40" s="200">
        <v>7.8</v>
      </c>
      <c r="T40" s="200">
        <v>0</v>
      </c>
      <c r="U40" s="200">
        <v>24.74</v>
      </c>
      <c r="V40" s="200">
        <v>6.12</v>
      </c>
      <c r="W40" s="200">
        <v>13.71</v>
      </c>
      <c r="X40" s="200">
        <v>43.32</v>
      </c>
      <c r="Y40" s="200">
        <v>0</v>
      </c>
      <c r="Z40">
        <v>0</v>
      </c>
      <c r="AA40" s="200">
        <v>11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69.61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37.39</v>
      </c>
      <c r="AQ40" s="200">
        <v>26.64</v>
      </c>
      <c r="AR40" s="200">
        <v>22.2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8.9600000000000009</v>
      </c>
      <c r="L41" s="200">
        <v>371.24</v>
      </c>
      <c r="M41" s="200">
        <v>27.17</v>
      </c>
      <c r="N41" s="200">
        <v>34.880000000000003</v>
      </c>
      <c r="O41" s="200">
        <v>0</v>
      </c>
      <c r="P41" s="200">
        <v>37.090000000000003</v>
      </c>
      <c r="Q41" s="200">
        <v>3.22</v>
      </c>
      <c r="R41" s="200">
        <v>12.52</v>
      </c>
      <c r="S41" s="200">
        <v>7.8</v>
      </c>
      <c r="T41" s="200">
        <v>0</v>
      </c>
      <c r="U41" s="200">
        <v>24.74</v>
      </c>
      <c r="V41" s="200">
        <v>6.12</v>
      </c>
      <c r="W41" s="200">
        <v>13.71</v>
      </c>
      <c r="X41" s="200">
        <v>43.32</v>
      </c>
      <c r="Y41" s="200">
        <v>0</v>
      </c>
      <c r="Z41">
        <v>0</v>
      </c>
      <c r="AA41" s="200">
        <v>11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69.61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37.39</v>
      </c>
      <c r="AQ41" s="200">
        <v>26.64</v>
      </c>
      <c r="AR41" s="200">
        <v>22.2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8.9600000000000009</v>
      </c>
      <c r="L42" s="200">
        <v>371.24</v>
      </c>
      <c r="M42" s="200">
        <v>27.17</v>
      </c>
      <c r="N42" s="200">
        <v>34.880000000000003</v>
      </c>
      <c r="O42" s="200">
        <v>0</v>
      </c>
      <c r="P42" s="200">
        <v>37.090000000000003</v>
      </c>
      <c r="Q42" s="200">
        <v>3.22</v>
      </c>
      <c r="R42" s="200">
        <v>12.52</v>
      </c>
      <c r="S42" s="200">
        <v>7.8</v>
      </c>
      <c r="T42" s="200">
        <v>0</v>
      </c>
      <c r="U42" s="200">
        <v>24.74</v>
      </c>
      <c r="V42" s="200">
        <v>6.12</v>
      </c>
      <c r="W42" s="200">
        <v>13.71</v>
      </c>
      <c r="X42" s="200">
        <v>43.32</v>
      </c>
      <c r="Y42" s="200">
        <v>0</v>
      </c>
      <c r="Z42">
        <v>0</v>
      </c>
      <c r="AA42" s="200">
        <v>11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69.61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37.39</v>
      </c>
      <c r="AQ42" s="200">
        <v>26.64</v>
      </c>
      <c r="AR42" s="200">
        <v>23.7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8.9600000000000009</v>
      </c>
      <c r="L43" s="200">
        <v>371.24</v>
      </c>
      <c r="M43" s="200">
        <v>27.17</v>
      </c>
      <c r="N43" s="200">
        <v>34.880000000000003</v>
      </c>
      <c r="O43" s="200">
        <v>0</v>
      </c>
      <c r="P43" s="200">
        <v>37.090000000000003</v>
      </c>
      <c r="Q43" s="200">
        <v>3.22</v>
      </c>
      <c r="R43" s="200">
        <v>12.52</v>
      </c>
      <c r="S43" s="200">
        <v>7.8</v>
      </c>
      <c r="T43" s="200">
        <v>0</v>
      </c>
      <c r="U43" s="200">
        <v>24.74</v>
      </c>
      <c r="V43" s="200">
        <v>6.12</v>
      </c>
      <c r="W43" s="200">
        <v>13.71</v>
      </c>
      <c r="X43" s="200">
        <v>43.32</v>
      </c>
      <c r="Y43" s="200">
        <v>0</v>
      </c>
      <c r="Z43">
        <v>0</v>
      </c>
      <c r="AA43" s="200">
        <v>11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69.61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37.39</v>
      </c>
      <c r="AQ43" s="200">
        <v>26.64</v>
      </c>
      <c r="AR43" s="200">
        <v>23.7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8.9600000000000009</v>
      </c>
      <c r="L44" s="200">
        <v>371.24</v>
      </c>
      <c r="M44" s="200">
        <v>27.17</v>
      </c>
      <c r="N44" s="200">
        <v>34.880000000000003</v>
      </c>
      <c r="O44" s="200">
        <v>0</v>
      </c>
      <c r="P44" s="200">
        <v>37.090000000000003</v>
      </c>
      <c r="Q44" s="200">
        <v>3.22</v>
      </c>
      <c r="R44" s="200">
        <v>12.52</v>
      </c>
      <c r="S44" s="200">
        <v>7.8</v>
      </c>
      <c r="T44" s="200">
        <v>0</v>
      </c>
      <c r="U44" s="200">
        <v>24.74</v>
      </c>
      <c r="V44" s="200">
        <v>6.12</v>
      </c>
      <c r="W44" s="200">
        <v>13.71</v>
      </c>
      <c r="X44" s="200">
        <v>43.32</v>
      </c>
      <c r="Y44" s="200">
        <v>0</v>
      </c>
      <c r="Z44">
        <v>0</v>
      </c>
      <c r="AA44" s="200">
        <v>11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69.61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37.39</v>
      </c>
      <c r="AQ44" s="200">
        <v>26.64</v>
      </c>
      <c r="AR44" s="200">
        <v>23.7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8.9600000000000009</v>
      </c>
      <c r="L45" s="200">
        <v>371.24</v>
      </c>
      <c r="M45" s="200">
        <v>27.17</v>
      </c>
      <c r="N45" s="200">
        <v>34.880000000000003</v>
      </c>
      <c r="O45" s="200">
        <v>0</v>
      </c>
      <c r="P45" s="200">
        <v>37.090000000000003</v>
      </c>
      <c r="Q45" s="200">
        <v>3.22</v>
      </c>
      <c r="R45" s="200">
        <v>12.52</v>
      </c>
      <c r="S45" s="200">
        <v>7.8</v>
      </c>
      <c r="T45" s="200">
        <v>0</v>
      </c>
      <c r="U45" s="200">
        <v>24.74</v>
      </c>
      <c r="V45" s="200">
        <v>6.12</v>
      </c>
      <c r="W45" s="200">
        <v>13.71</v>
      </c>
      <c r="X45" s="200">
        <v>43.32</v>
      </c>
      <c r="Y45" s="200">
        <v>0</v>
      </c>
      <c r="Z45">
        <v>0</v>
      </c>
      <c r="AA45" s="200">
        <v>11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69.61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37.39</v>
      </c>
      <c r="AQ45" s="200">
        <v>26.64</v>
      </c>
      <c r="AR45" s="200">
        <v>23.7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8.9600000000000009</v>
      </c>
      <c r="L46" s="200">
        <v>371.24</v>
      </c>
      <c r="M46" s="200">
        <v>27.17</v>
      </c>
      <c r="N46" s="200">
        <v>34.880000000000003</v>
      </c>
      <c r="O46" s="200">
        <v>0</v>
      </c>
      <c r="P46" s="200">
        <v>37.090000000000003</v>
      </c>
      <c r="Q46" s="200">
        <v>3.22</v>
      </c>
      <c r="R46" s="200">
        <v>12.52</v>
      </c>
      <c r="S46" s="200">
        <v>7.8</v>
      </c>
      <c r="T46" s="200">
        <v>0</v>
      </c>
      <c r="U46" s="200">
        <v>24.74</v>
      </c>
      <c r="V46" s="200">
        <v>6.12</v>
      </c>
      <c r="W46" s="200">
        <v>13.71</v>
      </c>
      <c r="X46" s="200">
        <v>43.32</v>
      </c>
      <c r="Y46" s="200">
        <v>0</v>
      </c>
      <c r="Z46">
        <v>0</v>
      </c>
      <c r="AA46" s="200">
        <v>11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69.61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37.39</v>
      </c>
      <c r="AQ46" s="200">
        <v>26.64</v>
      </c>
      <c r="AR46" s="200">
        <v>23.7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8.9600000000000009</v>
      </c>
      <c r="L47" s="200">
        <v>371.24</v>
      </c>
      <c r="M47" s="200">
        <v>27.17</v>
      </c>
      <c r="N47" s="200">
        <v>34.880000000000003</v>
      </c>
      <c r="O47" s="200">
        <v>0</v>
      </c>
      <c r="P47" s="200">
        <v>37.090000000000003</v>
      </c>
      <c r="Q47" s="200">
        <v>3.22</v>
      </c>
      <c r="R47" s="200">
        <v>12.52</v>
      </c>
      <c r="S47" s="200">
        <v>7.8</v>
      </c>
      <c r="T47" s="200">
        <v>0</v>
      </c>
      <c r="U47" s="200">
        <v>24.74</v>
      </c>
      <c r="V47" s="200">
        <v>6.12</v>
      </c>
      <c r="W47" s="200">
        <v>13.71</v>
      </c>
      <c r="X47" s="200">
        <v>43.32</v>
      </c>
      <c r="Y47" s="200">
        <v>0</v>
      </c>
      <c r="Z47">
        <v>0</v>
      </c>
      <c r="AA47" s="200">
        <v>11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69.61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37.39</v>
      </c>
      <c r="AQ47" s="200">
        <v>26.64</v>
      </c>
      <c r="AR47" s="200">
        <v>23.7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8.9600000000000009</v>
      </c>
      <c r="L48" s="200">
        <v>371.24</v>
      </c>
      <c r="M48" s="200">
        <v>27.17</v>
      </c>
      <c r="N48" s="200">
        <v>34.880000000000003</v>
      </c>
      <c r="O48" s="200">
        <v>0</v>
      </c>
      <c r="P48" s="200">
        <v>37.090000000000003</v>
      </c>
      <c r="Q48" s="200">
        <v>3.22</v>
      </c>
      <c r="R48" s="200">
        <v>12.52</v>
      </c>
      <c r="S48" s="200">
        <v>7.8</v>
      </c>
      <c r="T48" s="200">
        <v>0</v>
      </c>
      <c r="U48" s="200">
        <v>24.74</v>
      </c>
      <c r="V48" s="200">
        <v>6.12</v>
      </c>
      <c r="W48" s="200">
        <v>13.71</v>
      </c>
      <c r="X48" s="200">
        <v>43.32</v>
      </c>
      <c r="Y48" s="200">
        <v>0</v>
      </c>
      <c r="Z48">
        <v>0</v>
      </c>
      <c r="AA48" s="200">
        <v>11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69.61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37.39</v>
      </c>
      <c r="AQ48" s="200">
        <v>26.64</v>
      </c>
      <c r="AR48" s="200">
        <v>23.7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8.9600000000000009</v>
      </c>
      <c r="L49" s="200">
        <v>371.25</v>
      </c>
      <c r="M49" s="200">
        <v>27.17</v>
      </c>
      <c r="N49" s="200">
        <v>34.880000000000003</v>
      </c>
      <c r="O49" s="200">
        <v>0</v>
      </c>
      <c r="P49" s="200">
        <v>37.090000000000003</v>
      </c>
      <c r="Q49" s="200">
        <v>3.22</v>
      </c>
      <c r="R49" s="200">
        <v>12.52</v>
      </c>
      <c r="S49" s="200">
        <v>7.8</v>
      </c>
      <c r="T49" s="200">
        <v>0</v>
      </c>
      <c r="U49" s="200">
        <v>24.74</v>
      </c>
      <c r="V49" s="200">
        <v>6.12</v>
      </c>
      <c r="W49" s="200">
        <v>13.71</v>
      </c>
      <c r="X49" s="200">
        <v>43.32</v>
      </c>
      <c r="Y49" s="200">
        <v>0</v>
      </c>
      <c r="Z49">
        <v>0</v>
      </c>
      <c r="AA49" s="200">
        <v>11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69.61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37.39</v>
      </c>
      <c r="AQ49" s="200">
        <v>26.64</v>
      </c>
      <c r="AR49" s="200">
        <v>23.7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8.9600000000000009</v>
      </c>
      <c r="L50" s="200">
        <v>371.25</v>
      </c>
      <c r="M50" s="200">
        <v>27.17</v>
      </c>
      <c r="N50" s="200">
        <v>34.880000000000003</v>
      </c>
      <c r="O50" s="200">
        <v>0</v>
      </c>
      <c r="P50" s="200">
        <v>37.090000000000003</v>
      </c>
      <c r="Q50" s="200">
        <v>3.22</v>
      </c>
      <c r="R50" s="200">
        <v>12.52</v>
      </c>
      <c r="S50" s="200">
        <v>7.8</v>
      </c>
      <c r="T50" s="200">
        <v>0</v>
      </c>
      <c r="U50" s="200">
        <v>24.74</v>
      </c>
      <c r="V50" s="200">
        <v>6.12</v>
      </c>
      <c r="W50" s="200">
        <v>13.71</v>
      </c>
      <c r="X50" s="200">
        <v>43.32</v>
      </c>
      <c r="Y50" s="200">
        <v>0</v>
      </c>
      <c r="Z50">
        <v>0</v>
      </c>
      <c r="AA50" s="200">
        <v>11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69.61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37.39</v>
      </c>
      <c r="AQ50" s="200">
        <v>26.63</v>
      </c>
      <c r="AR50" s="200">
        <v>23.7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8.9600000000000009</v>
      </c>
      <c r="L51" s="200">
        <v>371.25</v>
      </c>
      <c r="M51" s="200">
        <v>27.17</v>
      </c>
      <c r="N51" s="200">
        <v>34.880000000000003</v>
      </c>
      <c r="O51" s="200">
        <v>0</v>
      </c>
      <c r="P51" s="200">
        <v>37.090000000000003</v>
      </c>
      <c r="Q51" s="200">
        <v>3.22</v>
      </c>
      <c r="R51" s="200">
        <v>12.52</v>
      </c>
      <c r="S51" s="200">
        <v>7.8</v>
      </c>
      <c r="T51" s="200">
        <v>0</v>
      </c>
      <c r="U51" s="200">
        <v>24.74</v>
      </c>
      <c r="V51" s="200">
        <v>6.12</v>
      </c>
      <c r="W51" s="200">
        <v>13.71</v>
      </c>
      <c r="X51" s="200">
        <v>43.32</v>
      </c>
      <c r="Y51" s="200">
        <v>0</v>
      </c>
      <c r="Z51">
        <v>0</v>
      </c>
      <c r="AA51" s="200">
        <v>11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69.61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37.39</v>
      </c>
      <c r="AQ51" s="200">
        <v>26.64</v>
      </c>
      <c r="AR51" s="200">
        <v>23.7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4.92</v>
      </c>
      <c r="L52" s="200">
        <v>371.25</v>
      </c>
      <c r="M52" s="200">
        <v>27.17</v>
      </c>
      <c r="N52" s="200">
        <v>34.880000000000003</v>
      </c>
      <c r="O52" s="200">
        <v>0</v>
      </c>
      <c r="P52" s="200">
        <v>37.090000000000003</v>
      </c>
      <c r="Q52" s="200">
        <v>3.22</v>
      </c>
      <c r="R52" s="200">
        <v>12.52</v>
      </c>
      <c r="S52" s="200">
        <v>7.8</v>
      </c>
      <c r="T52" s="200">
        <v>0</v>
      </c>
      <c r="U52" s="200">
        <v>24.74</v>
      </c>
      <c r="V52" s="200">
        <v>6.12</v>
      </c>
      <c r="W52" s="200">
        <v>13.71</v>
      </c>
      <c r="X52" s="200">
        <v>43.32</v>
      </c>
      <c r="Y52" s="200">
        <v>0</v>
      </c>
      <c r="Z52">
        <v>0</v>
      </c>
      <c r="AA52" s="200">
        <v>11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50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37.39</v>
      </c>
      <c r="AQ52" s="200">
        <v>26.63</v>
      </c>
      <c r="AR52" s="200">
        <v>23.7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4.92</v>
      </c>
      <c r="L53" s="200">
        <v>371.25</v>
      </c>
      <c r="M53" s="200">
        <v>27.17</v>
      </c>
      <c r="N53" s="200">
        <v>34.880000000000003</v>
      </c>
      <c r="O53" s="200">
        <v>0</v>
      </c>
      <c r="P53" s="200">
        <v>37.090000000000003</v>
      </c>
      <c r="Q53" s="200">
        <v>3.22</v>
      </c>
      <c r="R53" s="200">
        <v>13.01</v>
      </c>
      <c r="S53" s="200">
        <v>7.8</v>
      </c>
      <c r="T53" s="200">
        <v>0</v>
      </c>
      <c r="U53" s="200">
        <v>24.74</v>
      </c>
      <c r="V53" s="200">
        <v>6.12</v>
      </c>
      <c r="W53" s="200">
        <v>13.71</v>
      </c>
      <c r="X53" s="200">
        <v>43.32</v>
      </c>
      <c r="Y53" s="200">
        <v>0</v>
      </c>
      <c r="Z53">
        <v>0</v>
      </c>
      <c r="AA53" s="200">
        <v>11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50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37.39</v>
      </c>
      <c r="AQ53" s="200">
        <v>26.63</v>
      </c>
      <c r="AR53" s="200">
        <v>23.7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4.92</v>
      </c>
      <c r="L54" s="200">
        <v>317.64999999999998</v>
      </c>
      <c r="M54" s="200">
        <v>27.17</v>
      </c>
      <c r="N54" s="200">
        <v>34.880000000000003</v>
      </c>
      <c r="O54" s="200">
        <v>0</v>
      </c>
      <c r="P54" s="200">
        <v>37.090000000000003</v>
      </c>
      <c r="Q54" s="200">
        <v>3.22</v>
      </c>
      <c r="R54" s="200">
        <v>12.52</v>
      </c>
      <c r="S54" s="200">
        <v>7.8</v>
      </c>
      <c r="T54" s="200">
        <v>0</v>
      </c>
      <c r="U54" s="200">
        <v>24.74</v>
      </c>
      <c r="V54" s="200">
        <v>6.12</v>
      </c>
      <c r="W54" s="200">
        <v>13.71</v>
      </c>
      <c r="X54" s="200">
        <v>43.32</v>
      </c>
      <c r="Y54" s="200">
        <v>0</v>
      </c>
      <c r="Z54">
        <v>0</v>
      </c>
      <c r="AA54" s="200">
        <v>11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50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37.39</v>
      </c>
      <c r="AQ54" s="200">
        <v>26.64</v>
      </c>
      <c r="AR54" s="200">
        <v>23.7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4.92</v>
      </c>
      <c r="L55" s="200">
        <v>262.95</v>
      </c>
      <c r="M55" s="200">
        <v>27.17</v>
      </c>
      <c r="N55" s="200">
        <v>34.880000000000003</v>
      </c>
      <c r="O55" s="200">
        <v>0</v>
      </c>
      <c r="P55" s="200">
        <v>37.090000000000003</v>
      </c>
      <c r="Q55" s="200">
        <v>2.21</v>
      </c>
      <c r="R55" s="200">
        <v>6.88</v>
      </c>
      <c r="S55" s="200">
        <v>4.5</v>
      </c>
      <c r="T55" s="200">
        <v>0</v>
      </c>
      <c r="U55" s="200">
        <v>24.74</v>
      </c>
      <c r="V55" s="200">
        <v>6.12</v>
      </c>
      <c r="W55" s="200">
        <v>13.71</v>
      </c>
      <c r="X55" s="200">
        <v>43.32</v>
      </c>
      <c r="Y55" s="200">
        <v>0</v>
      </c>
      <c r="Z55">
        <v>0</v>
      </c>
      <c r="AA55" s="200">
        <v>11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50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37.39</v>
      </c>
      <c r="AQ55" s="200">
        <v>7.7</v>
      </c>
      <c r="AR55" s="200">
        <v>23.7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4.92</v>
      </c>
      <c r="L56" s="200">
        <v>205.03</v>
      </c>
      <c r="M56" s="200">
        <v>27.17</v>
      </c>
      <c r="N56" s="200">
        <v>34.880000000000003</v>
      </c>
      <c r="O56" s="200">
        <v>0</v>
      </c>
      <c r="P56" s="200">
        <v>37.090000000000003</v>
      </c>
      <c r="Q56" s="200">
        <v>1.77</v>
      </c>
      <c r="R56" s="200">
        <v>7</v>
      </c>
      <c r="S56" s="200">
        <v>4.38</v>
      </c>
      <c r="T56" s="200">
        <v>0</v>
      </c>
      <c r="U56" s="200">
        <v>24.74</v>
      </c>
      <c r="V56" s="200">
        <v>6.12</v>
      </c>
      <c r="W56" s="200">
        <v>13.71</v>
      </c>
      <c r="X56" s="200">
        <v>43.32</v>
      </c>
      <c r="Y56" s="200">
        <v>0</v>
      </c>
      <c r="Z56">
        <v>0</v>
      </c>
      <c r="AA56" s="200">
        <v>11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50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37.39</v>
      </c>
      <c r="AQ56" s="200">
        <v>7.7</v>
      </c>
      <c r="AR56" s="200">
        <v>23.7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4.92</v>
      </c>
      <c r="L57" s="200">
        <v>205.03</v>
      </c>
      <c r="M57" s="200">
        <v>27.17</v>
      </c>
      <c r="N57" s="200">
        <v>34.880000000000003</v>
      </c>
      <c r="O57" s="200">
        <v>0</v>
      </c>
      <c r="P57" s="200">
        <v>37.090000000000003</v>
      </c>
      <c r="Q57" s="200">
        <v>3.23</v>
      </c>
      <c r="R57" s="200">
        <v>12.46</v>
      </c>
      <c r="S57" s="200">
        <v>7.37</v>
      </c>
      <c r="T57" s="200">
        <v>0</v>
      </c>
      <c r="U57" s="200">
        <v>24.74</v>
      </c>
      <c r="V57" s="200">
        <v>6.12</v>
      </c>
      <c r="W57" s="200">
        <v>13.71</v>
      </c>
      <c r="X57" s="200">
        <v>43.32</v>
      </c>
      <c r="Y57" s="200">
        <v>0</v>
      </c>
      <c r="Z57">
        <v>0</v>
      </c>
      <c r="AA57" s="200">
        <v>11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50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37.39</v>
      </c>
      <c r="AQ57" s="200">
        <v>26.64</v>
      </c>
      <c r="AR57" s="200">
        <v>23.7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4.92</v>
      </c>
      <c r="L58" s="200">
        <v>205.03</v>
      </c>
      <c r="M58" s="200">
        <v>27.17</v>
      </c>
      <c r="N58" s="200">
        <v>34.880000000000003</v>
      </c>
      <c r="O58" s="200">
        <v>0</v>
      </c>
      <c r="P58" s="200">
        <v>37.090000000000003</v>
      </c>
      <c r="Q58" s="200">
        <v>3.23</v>
      </c>
      <c r="R58" s="200">
        <v>12.52</v>
      </c>
      <c r="S58" s="200">
        <v>7.8</v>
      </c>
      <c r="T58" s="200">
        <v>0</v>
      </c>
      <c r="U58" s="200">
        <v>24.74</v>
      </c>
      <c r="V58" s="200">
        <v>6.12</v>
      </c>
      <c r="W58" s="200">
        <v>13.71</v>
      </c>
      <c r="X58" s="200">
        <v>43.32</v>
      </c>
      <c r="Y58" s="200">
        <v>0</v>
      </c>
      <c r="Z58">
        <v>0</v>
      </c>
      <c r="AA58" s="200">
        <v>11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50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37.39</v>
      </c>
      <c r="AQ58" s="200">
        <v>26.64</v>
      </c>
      <c r="AR58" s="200">
        <v>23.7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4.92</v>
      </c>
      <c r="L59" s="200">
        <v>205.03</v>
      </c>
      <c r="M59" s="200">
        <v>27.17</v>
      </c>
      <c r="N59" s="200">
        <v>34.880000000000003</v>
      </c>
      <c r="O59" s="200">
        <v>0</v>
      </c>
      <c r="P59" s="200">
        <v>37.090000000000003</v>
      </c>
      <c r="Q59" s="200">
        <v>3.23</v>
      </c>
      <c r="R59" s="200">
        <v>12.52</v>
      </c>
      <c r="S59" s="200">
        <v>7.8</v>
      </c>
      <c r="T59" s="200">
        <v>0</v>
      </c>
      <c r="U59" s="200">
        <v>24.74</v>
      </c>
      <c r="V59" s="200">
        <v>6.12</v>
      </c>
      <c r="W59" s="200">
        <v>13.71</v>
      </c>
      <c r="X59" s="200">
        <v>43.32</v>
      </c>
      <c r="Y59" s="200">
        <v>0</v>
      </c>
      <c r="Z59">
        <v>0</v>
      </c>
      <c r="AA59" s="200">
        <v>11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54.46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37.39</v>
      </c>
      <c r="AQ59" s="200">
        <v>26.64</v>
      </c>
      <c r="AR59" s="200">
        <v>23.7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4.92</v>
      </c>
      <c r="L60" s="200">
        <v>205.03</v>
      </c>
      <c r="M60" s="200">
        <v>27.17</v>
      </c>
      <c r="N60" s="200">
        <v>34.880000000000003</v>
      </c>
      <c r="O60" s="200">
        <v>0</v>
      </c>
      <c r="P60" s="200">
        <v>37.090000000000003</v>
      </c>
      <c r="Q60" s="200">
        <v>3.23</v>
      </c>
      <c r="R60" s="200">
        <v>12.52</v>
      </c>
      <c r="S60" s="200">
        <v>7.8</v>
      </c>
      <c r="T60" s="200">
        <v>0</v>
      </c>
      <c r="U60" s="200">
        <v>24.74</v>
      </c>
      <c r="V60" s="200">
        <v>6.12</v>
      </c>
      <c r="W60" s="200">
        <v>13.71</v>
      </c>
      <c r="X60" s="200">
        <v>43.32</v>
      </c>
      <c r="Y60" s="200">
        <v>0</v>
      </c>
      <c r="Z60">
        <v>0</v>
      </c>
      <c r="AA60" s="200">
        <v>11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54.46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37.39</v>
      </c>
      <c r="AQ60" s="200">
        <v>26.64</v>
      </c>
      <c r="AR60" s="200">
        <v>23.7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4.92</v>
      </c>
      <c r="L61" s="200">
        <v>205.03</v>
      </c>
      <c r="M61" s="200">
        <v>27.17</v>
      </c>
      <c r="N61" s="200">
        <v>34.880000000000003</v>
      </c>
      <c r="O61" s="200">
        <v>0</v>
      </c>
      <c r="P61" s="200">
        <v>37.090000000000003</v>
      </c>
      <c r="Q61" s="200">
        <v>3.23</v>
      </c>
      <c r="R61" s="200">
        <v>12.52</v>
      </c>
      <c r="S61" s="200">
        <v>7.8</v>
      </c>
      <c r="T61" s="200">
        <v>0</v>
      </c>
      <c r="U61" s="200">
        <v>24.74</v>
      </c>
      <c r="V61" s="200">
        <v>6.12</v>
      </c>
      <c r="W61" s="200">
        <v>13.71</v>
      </c>
      <c r="X61" s="200">
        <v>43.32</v>
      </c>
      <c r="Y61" s="200">
        <v>0</v>
      </c>
      <c r="Z61">
        <v>0</v>
      </c>
      <c r="AA61" s="200">
        <v>11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54.46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37.39</v>
      </c>
      <c r="AQ61" s="200">
        <v>26.64</v>
      </c>
      <c r="AR61" s="200">
        <v>23.7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4.92</v>
      </c>
      <c r="L62" s="200">
        <v>205.03</v>
      </c>
      <c r="M62" s="200">
        <v>27.17</v>
      </c>
      <c r="N62" s="200">
        <v>34.880000000000003</v>
      </c>
      <c r="O62" s="200">
        <v>0</v>
      </c>
      <c r="P62" s="200">
        <v>37.090000000000003</v>
      </c>
      <c r="Q62" s="200">
        <v>3.23</v>
      </c>
      <c r="R62" s="200">
        <v>12.52</v>
      </c>
      <c r="S62" s="200">
        <v>7.8</v>
      </c>
      <c r="T62" s="200">
        <v>0</v>
      </c>
      <c r="U62" s="200">
        <v>24.74</v>
      </c>
      <c r="V62" s="200">
        <v>6.12</v>
      </c>
      <c r="W62" s="200">
        <v>13.71</v>
      </c>
      <c r="X62" s="200">
        <v>43.32</v>
      </c>
      <c r="Y62" s="200">
        <v>0</v>
      </c>
      <c r="Z62">
        <v>0</v>
      </c>
      <c r="AA62" s="200">
        <v>11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54.46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37.39</v>
      </c>
      <c r="AQ62" s="200">
        <v>26.64</v>
      </c>
      <c r="AR62" s="200">
        <v>23.7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4.92</v>
      </c>
      <c r="L63" s="200">
        <v>205.03</v>
      </c>
      <c r="M63" s="200">
        <v>27.17</v>
      </c>
      <c r="N63" s="200">
        <v>34.880000000000003</v>
      </c>
      <c r="O63" s="200">
        <v>0</v>
      </c>
      <c r="P63" s="200">
        <v>37.090000000000003</v>
      </c>
      <c r="Q63" s="200">
        <v>3.23</v>
      </c>
      <c r="R63" s="200">
        <v>12.52</v>
      </c>
      <c r="S63" s="200">
        <v>7.8</v>
      </c>
      <c r="T63" s="200">
        <v>0</v>
      </c>
      <c r="U63" s="200">
        <v>24.74</v>
      </c>
      <c r="V63" s="200">
        <v>6.12</v>
      </c>
      <c r="W63" s="200">
        <v>13.71</v>
      </c>
      <c r="X63" s="200">
        <v>43.32</v>
      </c>
      <c r="Y63" s="200">
        <v>0</v>
      </c>
      <c r="Z63">
        <v>0</v>
      </c>
      <c r="AA63" s="200">
        <v>11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54.46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37.39</v>
      </c>
      <c r="AQ63" s="200">
        <v>26.64</v>
      </c>
      <c r="AR63" s="200">
        <v>23.7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4.92</v>
      </c>
      <c r="L64" s="200">
        <v>205.03</v>
      </c>
      <c r="M64" s="200">
        <v>27.17</v>
      </c>
      <c r="N64" s="200">
        <v>34.880000000000003</v>
      </c>
      <c r="O64" s="200">
        <v>0</v>
      </c>
      <c r="P64" s="200">
        <v>37.090000000000003</v>
      </c>
      <c r="Q64" s="200">
        <v>3.23</v>
      </c>
      <c r="R64" s="200">
        <v>12.52</v>
      </c>
      <c r="S64" s="200">
        <v>7.8</v>
      </c>
      <c r="T64" s="200">
        <v>0</v>
      </c>
      <c r="U64" s="200">
        <v>24.74</v>
      </c>
      <c r="V64" s="200">
        <v>6.12</v>
      </c>
      <c r="W64" s="200">
        <v>13.71</v>
      </c>
      <c r="X64" s="200">
        <v>43.32</v>
      </c>
      <c r="Y64" s="200">
        <v>0</v>
      </c>
      <c r="Z64">
        <v>0</v>
      </c>
      <c r="AA64" s="200">
        <v>11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54.46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37.39</v>
      </c>
      <c r="AQ64" s="200">
        <v>26.64</v>
      </c>
      <c r="AR64" s="200">
        <v>23.7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4.92</v>
      </c>
      <c r="L65" s="200">
        <v>259.89999999999998</v>
      </c>
      <c r="M65" s="200">
        <v>27.17</v>
      </c>
      <c r="N65" s="200">
        <v>34.880000000000003</v>
      </c>
      <c r="O65" s="200">
        <v>0</v>
      </c>
      <c r="P65" s="200">
        <v>37.090000000000003</v>
      </c>
      <c r="Q65" s="200">
        <v>3.23</v>
      </c>
      <c r="R65" s="200">
        <v>12.52</v>
      </c>
      <c r="S65" s="200">
        <v>7.8</v>
      </c>
      <c r="T65" s="200">
        <v>0</v>
      </c>
      <c r="U65" s="200">
        <v>24.74</v>
      </c>
      <c r="V65" s="200">
        <v>6.12</v>
      </c>
      <c r="W65" s="200">
        <v>13.71</v>
      </c>
      <c r="X65" s="200">
        <v>43.32</v>
      </c>
      <c r="Y65" s="200">
        <v>0</v>
      </c>
      <c r="Z65">
        <v>0</v>
      </c>
      <c r="AA65" s="200">
        <v>11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54.46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37.39</v>
      </c>
      <c r="AQ65" s="200">
        <v>26.64</v>
      </c>
      <c r="AR65" s="200">
        <v>23.7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4.92</v>
      </c>
      <c r="L66" s="200">
        <v>259.89999999999998</v>
      </c>
      <c r="M66" s="200">
        <v>27.17</v>
      </c>
      <c r="N66" s="200">
        <v>34.880000000000003</v>
      </c>
      <c r="O66" s="200">
        <v>0</v>
      </c>
      <c r="P66" s="200">
        <v>37.090000000000003</v>
      </c>
      <c r="Q66" s="200">
        <v>3.23</v>
      </c>
      <c r="R66" s="200">
        <v>12.52</v>
      </c>
      <c r="S66" s="200">
        <v>7.8</v>
      </c>
      <c r="T66" s="200">
        <v>0</v>
      </c>
      <c r="U66" s="200">
        <v>24.74</v>
      </c>
      <c r="V66" s="200">
        <v>6.12</v>
      </c>
      <c r="W66" s="200">
        <v>13.71</v>
      </c>
      <c r="X66" s="200">
        <v>43.32</v>
      </c>
      <c r="Y66" s="200">
        <v>0</v>
      </c>
      <c r="Z66">
        <v>0</v>
      </c>
      <c r="AA66" s="200">
        <v>11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54.46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37.39</v>
      </c>
      <c r="AQ66" s="200">
        <v>26.64</v>
      </c>
      <c r="AR66" s="200">
        <v>23.7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4.8899999999999997</v>
      </c>
      <c r="L67" s="200">
        <v>243.34</v>
      </c>
      <c r="M67" s="200">
        <v>27.17</v>
      </c>
      <c r="N67" s="200">
        <v>34.880000000000003</v>
      </c>
      <c r="O67" s="200">
        <v>0</v>
      </c>
      <c r="P67" s="200">
        <v>37.090000000000003</v>
      </c>
      <c r="Q67" s="200">
        <v>3.22</v>
      </c>
      <c r="R67" s="200">
        <v>11.05</v>
      </c>
      <c r="S67" s="200">
        <v>6.96</v>
      </c>
      <c r="T67" s="200">
        <v>0</v>
      </c>
      <c r="U67" s="200">
        <v>24.74</v>
      </c>
      <c r="V67" s="200">
        <v>6.12</v>
      </c>
      <c r="W67" s="200">
        <v>13.71</v>
      </c>
      <c r="X67" s="200">
        <v>43.32</v>
      </c>
      <c r="Y67" s="200">
        <v>0</v>
      </c>
      <c r="Z67">
        <v>0</v>
      </c>
      <c r="AA67" s="200">
        <v>11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54.46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37.39</v>
      </c>
      <c r="AQ67" s="200">
        <v>26.64</v>
      </c>
      <c r="AR67" s="200">
        <v>23.7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4.92</v>
      </c>
      <c r="L68" s="200">
        <v>317.75</v>
      </c>
      <c r="M68" s="200">
        <v>27.17</v>
      </c>
      <c r="N68" s="200">
        <v>34.880000000000003</v>
      </c>
      <c r="O68" s="200">
        <v>0</v>
      </c>
      <c r="P68" s="200">
        <v>37.090000000000003</v>
      </c>
      <c r="Q68" s="200">
        <v>3.22</v>
      </c>
      <c r="R68" s="200">
        <v>12.24</v>
      </c>
      <c r="S68" s="200">
        <v>7.84</v>
      </c>
      <c r="T68" s="200">
        <v>0</v>
      </c>
      <c r="U68" s="200">
        <v>24.74</v>
      </c>
      <c r="V68" s="200">
        <v>6.12</v>
      </c>
      <c r="W68" s="200">
        <v>13.71</v>
      </c>
      <c r="X68" s="200">
        <v>43.32</v>
      </c>
      <c r="Y68" s="200">
        <v>0</v>
      </c>
      <c r="Z68">
        <v>0</v>
      </c>
      <c r="AA68" s="200">
        <v>11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54.46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37.39</v>
      </c>
      <c r="AQ68" s="200">
        <v>26.64</v>
      </c>
      <c r="AR68" s="200">
        <v>23.55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8.9499999999999993</v>
      </c>
      <c r="L69" s="200">
        <v>371.25</v>
      </c>
      <c r="M69" s="200">
        <v>27.17</v>
      </c>
      <c r="N69" s="200">
        <v>34.880000000000003</v>
      </c>
      <c r="O69" s="200">
        <v>0</v>
      </c>
      <c r="P69" s="200">
        <v>37.090000000000003</v>
      </c>
      <c r="Q69" s="200">
        <v>3.22</v>
      </c>
      <c r="R69" s="200">
        <v>12.52</v>
      </c>
      <c r="S69" s="200">
        <v>7.8</v>
      </c>
      <c r="T69" s="200">
        <v>0</v>
      </c>
      <c r="U69" s="200">
        <v>24.74</v>
      </c>
      <c r="V69" s="200">
        <v>6.12</v>
      </c>
      <c r="W69" s="200">
        <v>13.71</v>
      </c>
      <c r="X69" s="200">
        <v>43.32</v>
      </c>
      <c r="Y69" s="200">
        <v>0</v>
      </c>
      <c r="Z69">
        <v>0</v>
      </c>
      <c r="AA69" s="200">
        <v>11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69.61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37.39</v>
      </c>
      <c r="AQ69" s="200">
        <v>26.64</v>
      </c>
      <c r="AR69" s="200">
        <v>21.17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8.9600000000000009</v>
      </c>
      <c r="L70" s="200">
        <v>371.24</v>
      </c>
      <c r="M70" s="200">
        <v>27.17</v>
      </c>
      <c r="N70" s="200">
        <v>34.880000000000003</v>
      </c>
      <c r="O70" s="200">
        <v>0</v>
      </c>
      <c r="P70" s="200">
        <v>37.090000000000003</v>
      </c>
      <c r="Q70" s="200">
        <v>3.22</v>
      </c>
      <c r="R70" s="200">
        <v>12.52</v>
      </c>
      <c r="S70" s="200">
        <v>7.8</v>
      </c>
      <c r="T70" s="200">
        <v>0</v>
      </c>
      <c r="U70" s="200">
        <v>24.74</v>
      </c>
      <c r="V70" s="200">
        <v>6.12</v>
      </c>
      <c r="W70" s="200">
        <v>13.71</v>
      </c>
      <c r="X70" s="200">
        <v>43.32</v>
      </c>
      <c r="Y70" s="200">
        <v>0</v>
      </c>
      <c r="Z70">
        <v>0</v>
      </c>
      <c r="AA70" s="200">
        <v>11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69.61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37.39</v>
      </c>
      <c r="AQ70" s="200">
        <v>26.64</v>
      </c>
      <c r="AR70" s="200">
        <v>18.61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8.9600000000000009</v>
      </c>
      <c r="L71" s="200">
        <v>371.24</v>
      </c>
      <c r="M71" s="200">
        <v>27.17</v>
      </c>
      <c r="N71" s="200">
        <v>34.880000000000003</v>
      </c>
      <c r="O71" s="200">
        <v>0</v>
      </c>
      <c r="P71" s="200">
        <v>37.090000000000003</v>
      </c>
      <c r="Q71" s="200">
        <v>3.22</v>
      </c>
      <c r="R71" s="200">
        <v>12.52</v>
      </c>
      <c r="S71" s="200">
        <v>7.8</v>
      </c>
      <c r="T71" s="200">
        <v>0</v>
      </c>
      <c r="U71" s="200">
        <v>24.74</v>
      </c>
      <c r="V71" s="200">
        <v>6.12</v>
      </c>
      <c r="W71" s="200">
        <v>13.71</v>
      </c>
      <c r="X71" s="200">
        <v>43.32</v>
      </c>
      <c r="Y71" s="200">
        <v>0</v>
      </c>
      <c r="Z71">
        <v>0</v>
      </c>
      <c r="AA71" s="200">
        <v>11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69.61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37.39</v>
      </c>
      <c r="AQ71" s="200">
        <v>26.64</v>
      </c>
      <c r="AR71" s="200">
        <v>12.63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8.9600000000000009</v>
      </c>
      <c r="L72" s="200">
        <v>371.24</v>
      </c>
      <c r="M72" s="200">
        <v>27.17</v>
      </c>
      <c r="N72" s="200">
        <v>34.880000000000003</v>
      </c>
      <c r="O72" s="200">
        <v>0</v>
      </c>
      <c r="P72" s="200">
        <v>37.090000000000003</v>
      </c>
      <c r="Q72" s="200">
        <v>3.22</v>
      </c>
      <c r="R72" s="200">
        <v>12.52</v>
      </c>
      <c r="S72" s="200">
        <v>7.8</v>
      </c>
      <c r="T72" s="200">
        <v>0</v>
      </c>
      <c r="U72" s="200">
        <v>24.74</v>
      </c>
      <c r="V72" s="200">
        <v>6.12</v>
      </c>
      <c r="W72" s="200">
        <v>13.71</v>
      </c>
      <c r="X72" s="200">
        <v>43.32</v>
      </c>
      <c r="Y72" s="200">
        <v>0</v>
      </c>
      <c r="Z72">
        <v>0</v>
      </c>
      <c r="AA72" s="200">
        <v>11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69.61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37.39</v>
      </c>
      <c r="AQ72" s="200">
        <v>26.64</v>
      </c>
      <c r="AR72" s="200">
        <v>7.45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8.9600000000000009</v>
      </c>
      <c r="L73" s="200">
        <v>371.24</v>
      </c>
      <c r="M73" s="200">
        <v>27.17</v>
      </c>
      <c r="N73" s="200">
        <v>34.880000000000003</v>
      </c>
      <c r="O73" s="200">
        <v>0</v>
      </c>
      <c r="P73" s="200">
        <v>37.090000000000003</v>
      </c>
      <c r="Q73" s="200">
        <v>3.22</v>
      </c>
      <c r="R73" s="200">
        <v>12.52</v>
      </c>
      <c r="S73" s="200">
        <v>7.8</v>
      </c>
      <c r="T73" s="200">
        <v>0</v>
      </c>
      <c r="U73" s="200">
        <v>24.74</v>
      </c>
      <c r="V73" s="200">
        <v>6.12</v>
      </c>
      <c r="W73" s="200">
        <v>13.71</v>
      </c>
      <c r="X73" s="200">
        <v>43.32</v>
      </c>
      <c r="Y73" s="200">
        <v>0</v>
      </c>
      <c r="Z73">
        <v>0</v>
      </c>
      <c r="AA73" s="200">
        <v>11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69.61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37.39</v>
      </c>
      <c r="AQ73" s="200">
        <v>26.64</v>
      </c>
      <c r="AR73" s="200">
        <v>3.83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8.9600000000000009</v>
      </c>
      <c r="L74" s="200">
        <v>371.24</v>
      </c>
      <c r="M74" s="200">
        <v>27.17</v>
      </c>
      <c r="N74" s="200">
        <v>34.880000000000003</v>
      </c>
      <c r="O74" s="200">
        <v>0</v>
      </c>
      <c r="P74" s="200">
        <v>37.090000000000003</v>
      </c>
      <c r="Q74" s="200">
        <v>3.22</v>
      </c>
      <c r="R74" s="200">
        <v>12.52</v>
      </c>
      <c r="S74" s="200">
        <v>7.8</v>
      </c>
      <c r="T74" s="200">
        <v>0</v>
      </c>
      <c r="U74" s="200">
        <v>24.74</v>
      </c>
      <c r="V74" s="200">
        <v>6.12</v>
      </c>
      <c r="W74" s="200">
        <v>13.71</v>
      </c>
      <c r="X74" s="200">
        <v>43.32</v>
      </c>
      <c r="Y74" s="200">
        <v>0</v>
      </c>
      <c r="Z74">
        <v>0</v>
      </c>
      <c r="AA74" s="200">
        <v>11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69.61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37.39</v>
      </c>
      <c r="AQ74" s="200">
        <v>26.64</v>
      </c>
      <c r="AR74" s="200">
        <v>1.7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8.9600000000000009</v>
      </c>
      <c r="L75" s="200">
        <v>371.24</v>
      </c>
      <c r="M75" s="200">
        <v>27.17</v>
      </c>
      <c r="N75" s="200">
        <v>34.880000000000003</v>
      </c>
      <c r="O75" s="200">
        <v>0</v>
      </c>
      <c r="P75" s="200">
        <v>37.090000000000003</v>
      </c>
      <c r="Q75" s="200">
        <v>3.22</v>
      </c>
      <c r="R75" s="200">
        <v>12.52</v>
      </c>
      <c r="S75" s="200">
        <v>7.8</v>
      </c>
      <c r="T75" s="200">
        <v>0</v>
      </c>
      <c r="U75" s="200">
        <v>24.74</v>
      </c>
      <c r="V75" s="200">
        <v>6.12</v>
      </c>
      <c r="W75" s="200">
        <v>13.71</v>
      </c>
      <c r="X75" s="200">
        <v>43.32</v>
      </c>
      <c r="Y75" s="200">
        <v>0</v>
      </c>
      <c r="Z75">
        <v>0</v>
      </c>
      <c r="AA75" s="200">
        <v>11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69.61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37.39</v>
      </c>
      <c r="AQ75" s="200">
        <v>26.64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8.9600000000000009</v>
      </c>
      <c r="L76" s="200">
        <v>371.24</v>
      </c>
      <c r="M76" s="200">
        <v>27.17</v>
      </c>
      <c r="N76" s="200">
        <v>34.880000000000003</v>
      </c>
      <c r="O76" s="200">
        <v>0</v>
      </c>
      <c r="P76" s="200">
        <v>37.090000000000003</v>
      </c>
      <c r="Q76" s="200">
        <v>3.22</v>
      </c>
      <c r="R76" s="200">
        <v>12.52</v>
      </c>
      <c r="S76" s="200">
        <v>7.8</v>
      </c>
      <c r="T76" s="200">
        <v>0</v>
      </c>
      <c r="U76" s="200">
        <v>24.74</v>
      </c>
      <c r="V76" s="200">
        <v>6.12</v>
      </c>
      <c r="W76" s="200">
        <v>13.71</v>
      </c>
      <c r="X76" s="200">
        <v>43.32</v>
      </c>
      <c r="Y76" s="200">
        <v>0</v>
      </c>
      <c r="Z76">
        <v>0</v>
      </c>
      <c r="AA76" s="200">
        <v>11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69.61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37.39</v>
      </c>
      <c r="AQ76" s="200">
        <v>26.64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8.9600000000000009</v>
      </c>
      <c r="L77" s="200">
        <v>371.24</v>
      </c>
      <c r="M77" s="200">
        <v>27.17</v>
      </c>
      <c r="N77" s="200">
        <v>34.880000000000003</v>
      </c>
      <c r="O77" s="200">
        <v>0</v>
      </c>
      <c r="P77" s="200">
        <v>37.090000000000003</v>
      </c>
      <c r="Q77" s="200">
        <v>3.22</v>
      </c>
      <c r="R77" s="200">
        <v>12.52</v>
      </c>
      <c r="S77" s="200">
        <v>7.8</v>
      </c>
      <c r="T77" s="200">
        <v>0</v>
      </c>
      <c r="U77" s="200">
        <v>24.74</v>
      </c>
      <c r="V77" s="200">
        <v>6.12</v>
      </c>
      <c r="W77" s="200">
        <v>13.71</v>
      </c>
      <c r="X77" s="200">
        <v>43.32</v>
      </c>
      <c r="Y77" s="200">
        <v>0</v>
      </c>
      <c r="Z77">
        <v>0</v>
      </c>
      <c r="AA77" s="200">
        <v>11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69.61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37.39</v>
      </c>
      <c r="AQ77" s="200">
        <v>26.64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8.9600000000000009</v>
      </c>
      <c r="L78" s="200">
        <v>371.24</v>
      </c>
      <c r="M78" s="200">
        <v>27.17</v>
      </c>
      <c r="N78" s="200">
        <v>34.880000000000003</v>
      </c>
      <c r="O78" s="200">
        <v>0</v>
      </c>
      <c r="P78" s="200">
        <v>37.090000000000003</v>
      </c>
      <c r="Q78" s="200">
        <v>3.22</v>
      </c>
      <c r="R78" s="200">
        <v>12.52</v>
      </c>
      <c r="S78" s="200">
        <v>7.8</v>
      </c>
      <c r="T78" s="200">
        <v>0</v>
      </c>
      <c r="U78" s="200">
        <v>24.74</v>
      </c>
      <c r="V78" s="200">
        <v>6.12</v>
      </c>
      <c r="W78" s="200">
        <v>13.71</v>
      </c>
      <c r="X78" s="200">
        <v>43.32</v>
      </c>
      <c r="Y78" s="200">
        <v>0</v>
      </c>
      <c r="Z78">
        <v>0</v>
      </c>
      <c r="AA78" s="200">
        <v>11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69.61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37.39</v>
      </c>
      <c r="AQ78" s="200">
        <v>26.64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8.9600000000000009</v>
      </c>
      <c r="L79" s="200">
        <v>371.24</v>
      </c>
      <c r="M79" s="200">
        <v>27.17</v>
      </c>
      <c r="N79" s="200">
        <v>34.880000000000003</v>
      </c>
      <c r="O79" s="200">
        <v>0</v>
      </c>
      <c r="P79" s="200">
        <v>37.090000000000003</v>
      </c>
      <c r="Q79" s="200">
        <v>3.22</v>
      </c>
      <c r="R79" s="200">
        <v>12.52</v>
      </c>
      <c r="S79" s="200">
        <v>7.8</v>
      </c>
      <c r="T79" s="200">
        <v>0</v>
      </c>
      <c r="U79" s="200">
        <v>24.74</v>
      </c>
      <c r="V79" s="200">
        <v>6.12</v>
      </c>
      <c r="W79" s="200">
        <v>13.71</v>
      </c>
      <c r="X79" s="200">
        <v>43.32</v>
      </c>
      <c r="Y79" s="200">
        <v>0</v>
      </c>
      <c r="Z79">
        <v>0</v>
      </c>
      <c r="AA79" s="200">
        <v>11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69.61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37.39</v>
      </c>
      <c r="AQ79" s="200">
        <v>26.64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8.9600000000000009</v>
      </c>
      <c r="L80" s="200">
        <v>371.24</v>
      </c>
      <c r="M80" s="200">
        <v>27.17</v>
      </c>
      <c r="N80" s="200">
        <v>34.880000000000003</v>
      </c>
      <c r="O80" s="200">
        <v>0</v>
      </c>
      <c r="P80" s="200">
        <v>37.090000000000003</v>
      </c>
      <c r="Q80" s="200">
        <v>3.22</v>
      </c>
      <c r="R80" s="200">
        <v>12.52</v>
      </c>
      <c r="S80" s="200">
        <v>7.8</v>
      </c>
      <c r="T80" s="200">
        <v>0</v>
      </c>
      <c r="U80" s="200">
        <v>24.74</v>
      </c>
      <c r="V80" s="200">
        <v>6.12</v>
      </c>
      <c r="W80" s="200">
        <v>13.71</v>
      </c>
      <c r="X80" s="200">
        <v>43.32</v>
      </c>
      <c r="Y80" s="200">
        <v>0</v>
      </c>
      <c r="Z80">
        <v>0</v>
      </c>
      <c r="AA80" s="200">
        <v>11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69.61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37.39</v>
      </c>
      <c r="AQ80" s="200">
        <v>26.64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8.9600000000000009</v>
      </c>
      <c r="L81" s="200">
        <v>371.24</v>
      </c>
      <c r="M81" s="200">
        <v>27.17</v>
      </c>
      <c r="N81" s="200">
        <v>34.880000000000003</v>
      </c>
      <c r="O81" s="200">
        <v>0</v>
      </c>
      <c r="P81" s="200">
        <v>37.090000000000003</v>
      </c>
      <c r="Q81" s="200">
        <v>3.22</v>
      </c>
      <c r="R81" s="200">
        <v>12.52</v>
      </c>
      <c r="S81" s="200">
        <v>7.8</v>
      </c>
      <c r="T81" s="200">
        <v>0</v>
      </c>
      <c r="U81" s="200">
        <v>24.74</v>
      </c>
      <c r="V81" s="200">
        <v>6.12</v>
      </c>
      <c r="W81" s="200">
        <v>13.71</v>
      </c>
      <c r="X81" s="200">
        <v>43.32</v>
      </c>
      <c r="Y81" s="200">
        <v>0</v>
      </c>
      <c r="Z81">
        <v>0</v>
      </c>
      <c r="AA81" s="200">
        <v>11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69.61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37.39</v>
      </c>
      <c r="AQ81" s="200">
        <v>26.64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8.9600000000000009</v>
      </c>
      <c r="L82" s="200">
        <v>371.24</v>
      </c>
      <c r="M82" s="200">
        <v>27.17</v>
      </c>
      <c r="N82" s="200">
        <v>34.880000000000003</v>
      </c>
      <c r="O82" s="200">
        <v>0</v>
      </c>
      <c r="P82" s="200">
        <v>37.090000000000003</v>
      </c>
      <c r="Q82" s="200">
        <v>3.22</v>
      </c>
      <c r="R82" s="200">
        <v>12.52</v>
      </c>
      <c r="S82" s="200">
        <v>7.8</v>
      </c>
      <c r="T82" s="200">
        <v>0</v>
      </c>
      <c r="U82" s="200">
        <v>24.74</v>
      </c>
      <c r="V82" s="200">
        <v>6.12</v>
      </c>
      <c r="W82" s="200">
        <v>13.71</v>
      </c>
      <c r="X82" s="200">
        <v>43.32</v>
      </c>
      <c r="Y82" s="200">
        <v>0</v>
      </c>
      <c r="Z82">
        <v>0</v>
      </c>
      <c r="AA82" s="200">
        <v>11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69.61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37.39</v>
      </c>
      <c r="AQ82" s="200">
        <v>26.64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8.9600000000000009</v>
      </c>
      <c r="L83" s="200">
        <v>371.24</v>
      </c>
      <c r="M83" s="200">
        <v>27.17</v>
      </c>
      <c r="N83" s="200">
        <v>34.880000000000003</v>
      </c>
      <c r="O83" s="200">
        <v>0</v>
      </c>
      <c r="P83" s="200">
        <v>37.090000000000003</v>
      </c>
      <c r="Q83" s="200">
        <v>3.22</v>
      </c>
      <c r="R83" s="200">
        <v>12.52</v>
      </c>
      <c r="S83" s="200">
        <v>7.8</v>
      </c>
      <c r="T83" s="200">
        <v>0</v>
      </c>
      <c r="U83" s="200">
        <v>24.74</v>
      </c>
      <c r="V83" s="200">
        <v>6.12</v>
      </c>
      <c r="W83" s="200">
        <v>13.71</v>
      </c>
      <c r="X83" s="200">
        <v>43.32</v>
      </c>
      <c r="Y83" s="200">
        <v>0</v>
      </c>
      <c r="Z83">
        <v>0</v>
      </c>
      <c r="AA83" s="200">
        <v>11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69.61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37.39</v>
      </c>
      <c r="AQ83" s="200">
        <v>26.64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8.9600000000000009</v>
      </c>
      <c r="L84" s="200">
        <v>371.24</v>
      </c>
      <c r="M84" s="200">
        <v>27.17</v>
      </c>
      <c r="N84" s="200">
        <v>34.880000000000003</v>
      </c>
      <c r="O84" s="200">
        <v>0</v>
      </c>
      <c r="P84" s="200">
        <v>37.090000000000003</v>
      </c>
      <c r="Q84" s="200">
        <v>3.22</v>
      </c>
      <c r="R84" s="200">
        <v>12.52</v>
      </c>
      <c r="S84" s="200">
        <v>7.8</v>
      </c>
      <c r="T84" s="200">
        <v>0</v>
      </c>
      <c r="U84" s="200">
        <v>24.74</v>
      </c>
      <c r="V84" s="200">
        <v>6.12</v>
      </c>
      <c r="W84" s="200">
        <v>13.71</v>
      </c>
      <c r="X84" s="200">
        <v>43.32</v>
      </c>
      <c r="Y84" s="200">
        <v>0</v>
      </c>
      <c r="Z84">
        <v>0</v>
      </c>
      <c r="AA84" s="200">
        <v>11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69.61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37.39</v>
      </c>
      <c r="AQ84" s="200">
        <v>26.64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8.9600000000000009</v>
      </c>
      <c r="L85" s="200">
        <v>371.24</v>
      </c>
      <c r="M85" s="200">
        <v>27.17</v>
      </c>
      <c r="N85" s="200">
        <v>34.880000000000003</v>
      </c>
      <c r="O85" s="200">
        <v>0</v>
      </c>
      <c r="P85" s="200">
        <v>37.090000000000003</v>
      </c>
      <c r="Q85" s="200">
        <v>3.22</v>
      </c>
      <c r="R85" s="200">
        <v>12.52</v>
      </c>
      <c r="S85" s="200">
        <v>7.8</v>
      </c>
      <c r="T85" s="200">
        <v>0</v>
      </c>
      <c r="U85" s="200">
        <v>24.74</v>
      </c>
      <c r="V85" s="200">
        <v>6.12</v>
      </c>
      <c r="W85" s="200">
        <v>13.71</v>
      </c>
      <c r="X85" s="200">
        <v>43.32</v>
      </c>
      <c r="Y85" s="200">
        <v>0</v>
      </c>
      <c r="Z85">
        <v>0</v>
      </c>
      <c r="AA85" s="200">
        <v>11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69.61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37.39</v>
      </c>
      <c r="AQ85" s="200">
        <v>26.64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8.9600000000000009</v>
      </c>
      <c r="L86" s="200">
        <v>371.24</v>
      </c>
      <c r="M86" s="200">
        <v>27.17</v>
      </c>
      <c r="N86" s="200">
        <v>34.880000000000003</v>
      </c>
      <c r="O86" s="200">
        <v>0</v>
      </c>
      <c r="P86" s="200">
        <v>37.090000000000003</v>
      </c>
      <c r="Q86" s="200">
        <v>3.22</v>
      </c>
      <c r="R86" s="200">
        <v>12.52</v>
      </c>
      <c r="S86" s="200">
        <v>7.8</v>
      </c>
      <c r="T86" s="200">
        <v>0</v>
      </c>
      <c r="U86" s="200">
        <v>24.74</v>
      </c>
      <c r="V86" s="200">
        <v>6.12</v>
      </c>
      <c r="W86" s="200">
        <v>13.71</v>
      </c>
      <c r="X86" s="200">
        <v>43.32</v>
      </c>
      <c r="Y86" s="200">
        <v>0</v>
      </c>
      <c r="Z86">
        <v>0</v>
      </c>
      <c r="AA86" s="200">
        <v>11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69.61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37.39</v>
      </c>
      <c r="AQ86" s="200">
        <v>26.64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8.98</v>
      </c>
      <c r="L87" s="200">
        <v>371.24</v>
      </c>
      <c r="M87" s="200">
        <v>27.17</v>
      </c>
      <c r="N87" s="200">
        <v>34.880000000000003</v>
      </c>
      <c r="O87" s="200">
        <v>0</v>
      </c>
      <c r="P87" s="200">
        <v>37.090000000000003</v>
      </c>
      <c r="Q87" s="200">
        <v>3.22</v>
      </c>
      <c r="R87" s="200">
        <v>12.52</v>
      </c>
      <c r="S87" s="200">
        <v>7.8</v>
      </c>
      <c r="T87" s="200">
        <v>0</v>
      </c>
      <c r="U87" s="200">
        <v>24.74</v>
      </c>
      <c r="V87" s="200">
        <v>6.12</v>
      </c>
      <c r="W87" s="200">
        <v>13.71</v>
      </c>
      <c r="X87" s="200">
        <v>43.32</v>
      </c>
      <c r="Y87" s="200">
        <v>0</v>
      </c>
      <c r="Z87">
        <v>0</v>
      </c>
      <c r="AA87" s="200">
        <v>11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69.61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67.239999999999995</v>
      </c>
      <c r="AQ87" s="200">
        <v>26.64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8.9600000000000009</v>
      </c>
      <c r="L88" s="200">
        <v>371.24</v>
      </c>
      <c r="M88" s="200">
        <v>27.17</v>
      </c>
      <c r="N88" s="200">
        <v>34.880000000000003</v>
      </c>
      <c r="O88" s="200">
        <v>0</v>
      </c>
      <c r="P88" s="200">
        <v>37.090000000000003</v>
      </c>
      <c r="Q88" s="200">
        <v>3.22</v>
      </c>
      <c r="R88" s="200">
        <v>12.52</v>
      </c>
      <c r="S88" s="200">
        <v>7.8</v>
      </c>
      <c r="T88" s="200">
        <v>0</v>
      </c>
      <c r="U88" s="200">
        <v>24.74</v>
      </c>
      <c r="V88" s="200">
        <v>6.12</v>
      </c>
      <c r="W88" s="200">
        <v>13.71</v>
      </c>
      <c r="X88" s="200">
        <v>43.32</v>
      </c>
      <c r="Y88" s="200">
        <v>0</v>
      </c>
      <c r="Z88">
        <v>0</v>
      </c>
      <c r="AA88" s="200">
        <v>11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69.61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67.239999999999995</v>
      </c>
      <c r="AQ88" s="200">
        <v>26.64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4.92</v>
      </c>
      <c r="L89" s="200">
        <v>371.25</v>
      </c>
      <c r="M89" s="200">
        <v>27.17</v>
      </c>
      <c r="N89" s="200">
        <v>34.880000000000003</v>
      </c>
      <c r="O89" s="200">
        <v>0</v>
      </c>
      <c r="P89" s="200">
        <v>37.090000000000003</v>
      </c>
      <c r="Q89" s="200">
        <v>3.22</v>
      </c>
      <c r="R89" s="200">
        <v>12.52</v>
      </c>
      <c r="S89" s="200">
        <v>7.8</v>
      </c>
      <c r="T89" s="200">
        <v>0</v>
      </c>
      <c r="U89" s="200">
        <v>24.74</v>
      </c>
      <c r="V89" s="200">
        <v>6.12</v>
      </c>
      <c r="W89" s="200">
        <v>13.71</v>
      </c>
      <c r="X89" s="200">
        <v>43.32</v>
      </c>
      <c r="Y89" s="200">
        <v>0</v>
      </c>
      <c r="Z89">
        <v>0</v>
      </c>
      <c r="AA89" s="200">
        <v>11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50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67.239999999999995</v>
      </c>
      <c r="AQ89" s="200">
        <v>26.64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4.92</v>
      </c>
      <c r="L90" s="200">
        <v>317.66000000000003</v>
      </c>
      <c r="M90" s="200">
        <v>27.17</v>
      </c>
      <c r="N90" s="200">
        <v>34.880000000000003</v>
      </c>
      <c r="O90" s="200">
        <v>0</v>
      </c>
      <c r="P90" s="200">
        <v>37.090000000000003</v>
      </c>
      <c r="Q90" s="200">
        <v>3.22</v>
      </c>
      <c r="R90" s="200">
        <v>12.52</v>
      </c>
      <c r="S90" s="200">
        <v>7.8</v>
      </c>
      <c r="T90" s="200">
        <v>0</v>
      </c>
      <c r="U90" s="200">
        <v>24.74</v>
      </c>
      <c r="V90" s="200">
        <v>6.12</v>
      </c>
      <c r="W90" s="200">
        <v>13.71</v>
      </c>
      <c r="X90" s="200">
        <v>43.32</v>
      </c>
      <c r="Y90" s="200">
        <v>0</v>
      </c>
      <c r="Z90">
        <v>0</v>
      </c>
      <c r="AA90" s="200">
        <v>11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50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67.239999999999995</v>
      </c>
      <c r="AQ90" s="200">
        <v>26.64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4.92</v>
      </c>
      <c r="L91" s="200">
        <v>270</v>
      </c>
      <c r="M91" s="200">
        <v>27.17</v>
      </c>
      <c r="N91" s="200">
        <v>34.880000000000003</v>
      </c>
      <c r="O91" s="200">
        <v>0</v>
      </c>
      <c r="P91" s="200">
        <v>37.090000000000003</v>
      </c>
      <c r="Q91" s="200">
        <v>3.22</v>
      </c>
      <c r="R91" s="200">
        <v>12.52</v>
      </c>
      <c r="S91" s="200">
        <v>7.8</v>
      </c>
      <c r="T91" s="200">
        <v>0</v>
      </c>
      <c r="U91" s="200">
        <v>24.74</v>
      </c>
      <c r="V91" s="200">
        <v>6.12</v>
      </c>
      <c r="W91" s="200">
        <v>13.71</v>
      </c>
      <c r="X91" s="200">
        <v>43.32</v>
      </c>
      <c r="Y91" s="200">
        <v>0</v>
      </c>
      <c r="Z91">
        <v>0</v>
      </c>
      <c r="AA91" s="200">
        <v>11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54.46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67.239999999999995</v>
      </c>
      <c r="AQ91" s="200">
        <v>12.66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4.92</v>
      </c>
      <c r="L92" s="200">
        <v>205.03</v>
      </c>
      <c r="M92" s="200">
        <v>27.17</v>
      </c>
      <c r="N92" s="200">
        <v>34.880000000000003</v>
      </c>
      <c r="O92" s="200">
        <v>0</v>
      </c>
      <c r="P92" s="200">
        <v>37.090000000000003</v>
      </c>
      <c r="Q92" s="200">
        <v>3.22</v>
      </c>
      <c r="R92" s="200">
        <v>12.52</v>
      </c>
      <c r="S92" s="200">
        <v>7.8</v>
      </c>
      <c r="T92" s="200">
        <v>0</v>
      </c>
      <c r="U92" s="200">
        <v>24.74</v>
      </c>
      <c r="V92" s="200">
        <v>6.12</v>
      </c>
      <c r="W92" s="200">
        <v>13.71</v>
      </c>
      <c r="X92" s="200">
        <v>43.32</v>
      </c>
      <c r="Y92" s="200">
        <v>0</v>
      </c>
      <c r="Z92">
        <v>0</v>
      </c>
      <c r="AA92" s="200">
        <v>11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54.46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67.239999999999995</v>
      </c>
      <c r="AQ92" s="200">
        <v>7.7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4.92</v>
      </c>
      <c r="L93" s="200">
        <v>205.03</v>
      </c>
      <c r="M93" s="200">
        <v>27.17</v>
      </c>
      <c r="N93" s="200">
        <v>34.880000000000003</v>
      </c>
      <c r="O93" s="200">
        <v>0</v>
      </c>
      <c r="P93" s="200">
        <v>37.090000000000003</v>
      </c>
      <c r="Q93" s="200">
        <v>3.22</v>
      </c>
      <c r="R93" s="200">
        <v>12.52</v>
      </c>
      <c r="S93" s="200">
        <v>7.8</v>
      </c>
      <c r="T93" s="200">
        <v>0</v>
      </c>
      <c r="U93" s="200">
        <v>24.74</v>
      </c>
      <c r="V93" s="200">
        <v>6.12</v>
      </c>
      <c r="W93" s="200">
        <v>13.71</v>
      </c>
      <c r="X93" s="200">
        <v>43.32</v>
      </c>
      <c r="Y93" s="200">
        <v>0</v>
      </c>
      <c r="Z93">
        <v>0</v>
      </c>
      <c r="AA93" s="200">
        <v>11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54.46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67.239999999999995</v>
      </c>
      <c r="AQ93" s="200">
        <v>7.7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4.92</v>
      </c>
      <c r="L94" s="200">
        <v>205.03</v>
      </c>
      <c r="M94" s="200">
        <v>27.17</v>
      </c>
      <c r="N94" s="200">
        <v>34.880000000000003</v>
      </c>
      <c r="O94" s="200">
        <v>0</v>
      </c>
      <c r="P94" s="200">
        <v>37.090000000000003</v>
      </c>
      <c r="Q94" s="200">
        <v>1.77</v>
      </c>
      <c r="R94" s="200">
        <v>12.52</v>
      </c>
      <c r="S94" s="200">
        <v>4.33</v>
      </c>
      <c r="T94" s="200">
        <v>0</v>
      </c>
      <c r="U94" s="200">
        <v>24.74</v>
      </c>
      <c r="V94" s="200">
        <v>6.12</v>
      </c>
      <c r="W94" s="200">
        <v>13.71</v>
      </c>
      <c r="X94" s="200">
        <v>43.32</v>
      </c>
      <c r="Y94" s="200">
        <v>0</v>
      </c>
      <c r="Z94">
        <v>0</v>
      </c>
      <c r="AA94" s="200">
        <v>11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54.46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67.239999999999995</v>
      </c>
      <c r="AQ94" s="200">
        <v>7.7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4.92</v>
      </c>
      <c r="L95" s="200">
        <v>205.03</v>
      </c>
      <c r="M95" s="200">
        <v>27.17</v>
      </c>
      <c r="N95" s="200">
        <v>34.880000000000003</v>
      </c>
      <c r="O95" s="200">
        <v>0</v>
      </c>
      <c r="P95" s="200">
        <v>37.090000000000003</v>
      </c>
      <c r="Q95" s="200">
        <v>1.77</v>
      </c>
      <c r="R95" s="200">
        <v>6.88</v>
      </c>
      <c r="S95" s="200">
        <v>4.33</v>
      </c>
      <c r="T95" s="200">
        <v>0</v>
      </c>
      <c r="U95" s="200">
        <v>24.74</v>
      </c>
      <c r="V95" s="200">
        <v>6.12</v>
      </c>
      <c r="W95" s="200">
        <v>13.71</v>
      </c>
      <c r="X95" s="200">
        <v>43.32</v>
      </c>
      <c r="Y95" s="200">
        <v>0</v>
      </c>
      <c r="Z95">
        <v>0</v>
      </c>
      <c r="AA95" s="200">
        <v>11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54.46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48.13</v>
      </c>
      <c r="AQ95" s="200">
        <v>7.7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4.92</v>
      </c>
      <c r="L96" s="200">
        <v>205.04</v>
      </c>
      <c r="M96" s="200">
        <v>27.17</v>
      </c>
      <c r="N96" s="200">
        <v>34.880000000000003</v>
      </c>
      <c r="O96" s="200">
        <v>0</v>
      </c>
      <c r="P96" s="200">
        <v>37.090000000000003</v>
      </c>
      <c r="Q96" s="200">
        <v>1.77</v>
      </c>
      <c r="R96" s="200">
        <v>7.04</v>
      </c>
      <c r="S96" s="200">
        <v>4.34</v>
      </c>
      <c r="T96" s="200">
        <v>0</v>
      </c>
      <c r="U96" s="200">
        <v>24.74</v>
      </c>
      <c r="V96" s="200">
        <v>6.12</v>
      </c>
      <c r="W96" s="200">
        <v>13.71</v>
      </c>
      <c r="X96" s="200">
        <v>43.32</v>
      </c>
      <c r="Y96" s="200">
        <v>0</v>
      </c>
      <c r="Z96">
        <v>0</v>
      </c>
      <c r="AA96" s="200">
        <v>11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54.46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19.25</v>
      </c>
      <c r="AQ96" s="200">
        <v>7.7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4.92</v>
      </c>
      <c r="L97" s="200">
        <v>205.04</v>
      </c>
      <c r="M97" s="200">
        <v>27.17</v>
      </c>
      <c r="N97" s="200">
        <v>34.880000000000003</v>
      </c>
      <c r="O97" s="200">
        <v>0</v>
      </c>
      <c r="P97" s="200">
        <v>37.090000000000003</v>
      </c>
      <c r="Q97" s="200">
        <v>1.77</v>
      </c>
      <c r="R97" s="200">
        <v>7.04</v>
      </c>
      <c r="S97" s="200">
        <v>4.34</v>
      </c>
      <c r="T97" s="200">
        <v>0</v>
      </c>
      <c r="U97" s="200">
        <v>24.74</v>
      </c>
      <c r="V97" s="200">
        <v>6.12</v>
      </c>
      <c r="W97" s="200">
        <v>13.71</v>
      </c>
      <c r="X97" s="200">
        <v>43.32</v>
      </c>
      <c r="Y97" s="200">
        <v>0</v>
      </c>
      <c r="Z97">
        <v>0</v>
      </c>
      <c r="AA97" s="200">
        <v>11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54.46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19.25</v>
      </c>
      <c r="AQ97" s="200">
        <v>7.7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4.92</v>
      </c>
      <c r="L98" s="200">
        <v>205.04</v>
      </c>
      <c r="M98" s="200">
        <v>27.17</v>
      </c>
      <c r="N98" s="200">
        <v>34.880000000000003</v>
      </c>
      <c r="O98" s="200">
        <v>0</v>
      </c>
      <c r="P98" s="200">
        <v>37.090000000000003</v>
      </c>
      <c r="Q98" s="200">
        <v>1.77</v>
      </c>
      <c r="R98" s="200">
        <v>7.04</v>
      </c>
      <c r="S98" s="200">
        <v>4.34</v>
      </c>
      <c r="T98" s="200">
        <v>0</v>
      </c>
      <c r="U98" s="200">
        <v>24.74</v>
      </c>
      <c r="V98" s="200">
        <v>6.12</v>
      </c>
      <c r="W98" s="200">
        <v>13.71</v>
      </c>
      <c r="X98" s="200">
        <v>43.32</v>
      </c>
      <c r="Y98" s="200">
        <v>0</v>
      </c>
      <c r="Z98">
        <v>0</v>
      </c>
      <c r="AA98" s="200">
        <v>11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54.46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19.25</v>
      </c>
      <c r="AQ98" s="200">
        <v>7.7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0.16347499999999998</v>
      </c>
      <c r="L99">
        <f t="shared" si="0"/>
        <v>7.1094200000000054</v>
      </c>
      <c r="M99">
        <f t="shared" si="0"/>
        <v>0.65208000000000099</v>
      </c>
      <c r="N99">
        <f t="shared" si="0"/>
        <v>0.83712000000000186</v>
      </c>
      <c r="O99">
        <f t="shared" si="0"/>
        <v>0</v>
      </c>
      <c r="P99">
        <f t="shared" si="0"/>
        <v>0.89016000000000106</v>
      </c>
      <c r="Q99">
        <f t="shared" si="0"/>
        <v>6.6177499999999959E-2</v>
      </c>
      <c r="R99">
        <f t="shared" si="0"/>
        <v>0.25822999999999979</v>
      </c>
      <c r="S99">
        <f t="shared" si="0"/>
        <v>0.16004250000000003</v>
      </c>
      <c r="T99">
        <f t="shared" si="0"/>
        <v>0</v>
      </c>
      <c r="U99">
        <f t="shared" si="0"/>
        <v>0.5937599999999994</v>
      </c>
      <c r="V99">
        <f t="shared" si="0"/>
        <v>0.13106750000000009</v>
      </c>
      <c r="W99">
        <f t="shared" si="0"/>
        <v>0.29502750000000033</v>
      </c>
      <c r="X99">
        <f t="shared" si="0"/>
        <v>0.91990750000000143</v>
      </c>
      <c r="Y99">
        <f t="shared" si="0"/>
        <v>0</v>
      </c>
      <c r="Z99">
        <f t="shared" si="0"/>
        <v>0</v>
      </c>
      <c r="AA99">
        <f t="shared" si="0"/>
        <v>0.26412000000000002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1.487662499999999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0.83678749999999968</v>
      </c>
      <c r="AQ99">
        <f t="shared" si="0"/>
        <v>0.47911500000000079</v>
      </c>
      <c r="AR99">
        <f t="shared" si="0"/>
        <v>0.22737000000000013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1.98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23</v>
      </c>
      <c r="AJ3" s="200">
        <v>0</v>
      </c>
      <c r="AK3" s="200">
        <v>0</v>
      </c>
      <c r="AL3" s="200">
        <v>0</v>
      </c>
      <c r="AM3" s="200">
        <v>10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1.98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23</v>
      </c>
      <c r="AJ4" s="200">
        <v>0</v>
      </c>
      <c r="AK4" s="200">
        <v>0</v>
      </c>
      <c r="AL4" s="200">
        <v>0</v>
      </c>
      <c r="AM4" s="200">
        <v>10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1.98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23</v>
      </c>
      <c r="AJ5" s="200">
        <v>0</v>
      </c>
      <c r="AK5" s="200">
        <v>0</v>
      </c>
      <c r="AL5" s="200">
        <v>0</v>
      </c>
      <c r="AM5" s="200">
        <v>10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1.98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23</v>
      </c>
      <c r="AJ6" s="200">
        <v>0</v>
      </c>
      <c r="AK6" s="200">
        <v>0</v>
      </c>
      <c r="AL6" s="200">
        <v>0</v>
      </c>
      <c r="AM6" s="200">
        <v>10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1.98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23</v>
      </c>
      <c r="AJ7" s="200">
        <v>0</v>
      </c>
      <c r="AK7" s="200">
        <v>0</v>
      </c>
      <c r="AL7" s="200">
        <v>0</v>
      </c>
      <c r="AM7" s="200">
        <v>10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1.98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23</v>
      </c>
      <c r="AJ8" s="200">
        <v>0</v>
      </c>
      <c r="AK8" s="200">
        <v>0</v>
      </c>
      <c r="AL8" s="200">
        <v>0</v>
      </c>
      <c r="AM8" s="200">
        <v>10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1.98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19.54</v>
      </c>
      <c r="AJ9" s="200">
        <v>0</v>
      </c>
      <c r="AK9" s="200">
        <v>0</v>
      </c>
      <c r="AL9" s="200">
        <v>0</v>
      </c>
      <c r="AM9" s="200">
        <v>10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1.98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19.54</v>
      </c>
      <c r="AJ10" s="200">
        <v>0</v>
      </c>
      <c r="AK10" s="200">
        <v>0</v>
      </c>
      <c r="AL10" s="200">
        <v>0</v>
      </c>
      <c r="AM10" s="200">
        <v>10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1.98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19.54</v>
      </c>
      <c r="AJ11" s="200">
        <v>0</v>
      </c>
      <c r="AK11" s="200">
        <v>0</v>
      </c>
      <c r="AL11" s="200">
        <v>0</v>
      </c>
      <c r="AM11" s="200">
        <v>10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1.98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19.54</v>
      </c>
      <c r="AJ12" s="200">
        <v>0</v>
      </c>
      <c r="AK12" s="200">
        <v>0</v>
      </c>
      <c r="AL12" s="200">
        <v>0</v>
      </c>
      <c r="AM12" s="200">
        <v>10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1.98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19.54</v>
      </c>
      <c r="AJ13" s="200">
        <v>0</v>
      </c>
      <c r="AK13" s="200">
        <v>0</v>
      </c>
      <c r="AL13" s="200">
        <v>0</v>
      </c>
      <c r="AM13" s="200">
        <v>10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1.98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19.54</v>
      </c>
      <c r="AJ14" s="200">
        <v>0</v>
      </c>
      <c r="AK14" s="200">
        <v>0</v>
      </c>
      <c r="AL14" s="200">
        <v>0</v>
      </c>
      <c r="AM14" s="200">
        <v>10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1.98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19.54</v>
      </c>
      <c r="AJ15" s="200">
        <v>0</v>
      </c>
      <c r="AK15" s="200">
        <v>0</v>
      </c>
      <c r="AL15" s="200">
        <v>0</v>
      </c>
      <c r="AM15" s="200">
        <v>10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1.98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19.54</v>
      </c>
      <c r="AJ16" s="200">
        <v>0</v>
      </c>
      <c r="AK16" s="200">
        <v>0</v>
      </c>
      <c r="AL16" s="200">
        <v>0</v>
      </c>
      <c r="AM16" s="200">
        <v>10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1.98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19.54</v>
      </c>
      <c r="AJ17" s="200">
        <v>0</v>
      </c>
      <c r="AK17" s="200">
        <v>0</v>
      </c>
      <c r="AL17" s="200">
        <v>0</v>
      </c>
      <c r="AM17" s="200">
        <v>10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1.98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19.54</v>
      </c>
      <c r="AJ18" s="200">
        <v>0</v>
      </c>
      <c r="AK18" s="200">
        <v>0</v>
      </c>
      <c r="AL18" s="200">
        <v>0</v>
      </c>
      <c r="AM18" s="200">
        <v>10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1.98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19.54</v>
      </c>
      <c r="AJ19" s="200">
        <v>0</v>
      </c>
      <c r="AK19" s="200">
        <v>0</v>
      </c>
      <c r="AL19" s="200">
        <v>0</v>
      </c>
      <c r="AM19" s="200">
        <v>10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1.98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19.54</v>
      </c>
      <c r="AJ20" s="200">
        <v>0</v>
      </c>
      <c r="AK20" s="200">
        <v>0</v>
      </c>
      <c r="AL20" s="200">
        <v>0</v>
      </c>
      <c r="AM20" s="200">
        <v>10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1.98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19.54</v>
      </c>
      <c r="AJ21" s="200">
        <v>0</v>
      </c>
      <c r="AK21" s="200">
        <v>0</v>
      </c>
      <c r="AL21" s="200">
        <v>0</v>
      </c>
      <c r="AM21" s="200">
        <v>10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1.98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19.54</v>
      </c>
      <c r="AJ22" s="200">
        <v>0</v>
      </c>
      <c r="AK22" s="200">
        <v>0</v>
      </c>
      <c r="AL22" s="200">
        <v>0</v>
      </c>
      <c r="AM22" s="200">
        <v>10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1.98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19.54</v>
      </c>
      <c r="AJ23" s="200">
        <v>0</v>
      </c>
      <c r="AK23" s="200">
        <v>0</v>
      </c>
      <c r="AL23" s="200">
        <v>0</v>
      </c>
      <c r="AM23" s="200">
        <v>10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1.98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19.54</v>
      </c>
      <c r="AJ24" s="200">
        <v>0</v>
      </c>
      <c r="AK24" s="200">
        <v>0</v>
      </c>
      <c r="AL24" s="200">
        <v>0</v>
      </c>
      <c r="AM24" s="200">
        <v>10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1.98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23</v>
      </c>
      <c r="AJ25" s="200">
        <v>0</v>
      </c>
      <c r="AK25" s="200">
        <v>0</v>
      </c>
      <c r="AL25" s="200">
        <v>0</v>
      </c>
      <c r="AM25" s="200">
        <v>10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1.98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23</v>
      </c>
      <c r="AJ26" s="200">
        <v>0</v>
      </c>
      <c r="AK26" s="200">
        <v>0</v>
      </c>
      <c r="AL26" s="200">
        <v>0</v>
      </c>
      <c r="AM26" s="200">
        <v>10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1.98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23</v>
      </c>
      <c r="AJ27" s="200">
        <v>0</v>
      </c>
      <c r="AK27" s="200">
        <v>0</v>
      </c>
      <c r="AL27" s="200">
        <v>0</v>
      </c>
      <c r="AM27" s="200">
        <v>10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1.98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23</v>
      </c>
      <c r="AJ28" s="200">
        <v>0</v>
      </c>
      <c r="AK28" s="200">
        <v>0</v>
      </c>
      <c r="AL28" s="200">
        <v>0</v>
      </c>
      <c r="AM28" s="200">
        <v>10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1.98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23</v>
      </c>
      <c r="AJ29" s="200">
        <v>0</v>
      </c>
      <c r="AK29" s="200">
        <v>0</v>
      </c>
      <c r="AL29" s="200">
        <v>0</v>
      </c>
      <c r="AM29" s="200">
        <v>8.57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1.98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23</v>
      </c>
      <c r="AJ30" s="200">
        <v>0</v>
      </c>
      <c r="AK30" s="200">
        <v>0</v>
      </c>
      <c r="AL30" s="200">
        <v>0</v>
      </c>
      <c r="AM30" s="200">
        <v>8.89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1.98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23</v>
      </c>
      <c r="AJ31" s="200">
        <v>0</v>
      </c>
      <c r="AK31" s="200">
        <v>0</v>
      </c>
      <c r="AL31" s="200">
        <v>0</v>
      </c>
      <c r="AM31" s="200">
        <v>22.58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1.98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23</v>
      </c>
      <c r="AJ32" s="200">
        <v>0</v>
      </c>
      <c r="AK32" s="200">
        <v>0</v>
      </c>
      <c r="AL32" s="200">
        <v>0</v>
      </c>
      <c r="AM32" s="200">
        <v>20.440000000000001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1.98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23</v>
      </c>
      <c r="AJ33" s="200">
        <v>0</v>
      </c>
      <c r="AK33" s="200">
        <v>0</v>
      </c>
      <c r="AL33" s="200">
        <v>0</v>
      </c>
      <c r="AM33" s="200">
        <v>20.25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1.98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23</v>
      </c>
      <c r="AJ34" s="200">
        <v>0</v>
      </c>
      <c r="AK34" s="200">
        <v>0</v>
      </c>
      <c r="AL34" s="200">
        <v>0</v>
      </c>
      <c r="AM34" s="200">
        <v>20.25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1.98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23</v>
      </c>
      <c r="AJ35" s="200">
        <v>0</v>
      </c>
      <c r="AK35" s="200">
        <v>0</v>
      </c>
      <c r="AL35" s="200">
        <v>0</v>
      </c>
      <c r="AM35" s="200">
        <v>20.25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1.98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23</v>
      </c>
      <c r="AJ36" s="200">
        <v>0</v>
      </c>
      <c r="AK36" s="200">
        <v>0</v>
      </c>
      <c r="AL36" s="200">
        <v>0</v>
      </c>
      <c r="AM36" s="200">
        <v>20.25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1.98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23</v>
      </c>
      <c r="AJ37" s="200">
        <v>0</v>
      </c>
      <c r="AK37" s="200">
        <v>0</v>
      </c>
      <c r="AL37" s="200">
        <v>0</v>
      </c>
      <c r="AM37" s="200">
        <v>24.27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1.98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23</v>
      </c>
      <c r="AJ38" s="200">
        <v>0</v>
      </c>
      <c r="AK38" s="200">
        <v>0</v>
      </c>
      <c r="AL38" s="200">
        <v>0</v>
      </c>
      <c r="AM38" s="200">
        <v>24.27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1.98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23</v>
      </c>
      <c r="AJ39" s="200">
        <v>0</v>
      </c>
      <c r="AK39" s="200">
        <v>0</v>
      </c>
      <c r="AL39" s="200">
        <v>0</v>
      </c>
      <c r="AM39" s="200">
        <v>24.27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1.98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23</v>
      </c>
      <c r="AJ40" s="200">
        <v>0</v>
      </c>
      <c r="AK40" s="200">
        <v>0</v>
      </c>
      <c r="AL40" s="200">
        <v>0</v>
      </c>
      <c r="AM40" s="200">
        <v>24.27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1.98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23</v>
      </c>
      <c r="AJ41" s="200">
        <v>0</v>
      </c>
      <c r="AK41" s="200">
        <v>0</v>
      </c>
      <c r="AL41" s="200">
        <v>0</v>
      </c>
      <c r="AM41" s="200">
        <v>24.27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1.98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23</v>
      </c>
      <c r="AJ42" s="200">
        <v>0</v>
      </c>
      <c r="AK42" s="200">
        <v>0</v>
      </c>
      <c r="AL42" s="200">
        <v>0</v>
      </c>
      <c r="AM42" s="200">
        <v>9.6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1.98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23</v>
      </c>
      <c r="AJ43" s="200">
        <v>0</v>
      </c>
      <c r="AK43" s="200">
        <v>0</v>
      </c>
      <c r="AL43" s="200">
        <v>0</v>
      </c>
      <c r="AM43" s="200">
        <v>10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1.98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23</v>
      </c>
      <c r="AJ44" s="200">
        <v>0</v>
      </c>
      <c r="AK44" s="200">
        <v>0</v>
      </c>
      <c r="AL44" s="200">
        <v>0</v>
      </c>
      <c r="AM44" s="200">
        <v>10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1.98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23</v>
      </c>
      <c r="AJ45" s="200">
        <v>0</v>
      </c>
      <c r="AK45" s="200">
        <v>0</v>
      </c>
      <c r="AL45" s="200">
        <v>0</v>
      </c>
      <c r="AM45" s="200">
        <v>10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1.98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23</v>
      </c>
      <c r="AJ46" s="200">
        <v>0</v>
      </c>
      <c r="AK46" s="200">
        <v>0</v>
      </c>
      <c r="AL46" s="200">
        <v>0</v>
      </c>
      <c r="AM46" s="200">
        <v>10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1.98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23</v>
      </c>
      <c r="AJ47" s="200">
        <v>0</v>
      </c>
      <c r="AK47" s="200">
        <v>0</v>
      </c>
      <c r="AL47" s="200">
        <v>0</v>
      </c>
      <c r="AM47" s="200">
        <v>10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1.98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23</v>
      </c>
      <c r="AJ48" s="200">
        <v>0</v>
      </c>
      <c r="AK48" s="200">
        <v>0</v>
      </c>
      <c r="AL48" s="200">
        <v>0</v>
      </c>
      <c r="AM48" s="200">
        <v>10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1.98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23</v>
      </c>
      <c r="AJ49" s="200">
        <v>0</v>
      </c>
      <c r="AK49" s="200">
        <v>0</v>
      </c>
      <c r="AL49" s="200">
        <v>0</v>
      </c>
      <c r="AM49" s="200">
        <v>10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1.98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23</v>
      </c>
      <c r="AJ50" s="200">
        <v>0</v>
      </c>
      <c r="AK50" s="200">
        <v>0</v>
      </c>
      <c r="AL50" s="200">
        <v>0</v>
      </c>
      <c r="AM50" s="200">
        <v>10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1.98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23</v>
      </c>
      <c r="AJ51" s="200">
        <v>0</v>
      </c>
      <c r="AK51" s="200">
        <v>0</v>
      </c>
      <c r="AL51" s="200">
        <v>0</v>
      </c>
      <c r="AM51" s="200">
        <v>10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1.98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23</v>
      </c>
      <c r="AJ52" s="200">
        <v>0</v>
      </c>
      <c r="AK52" s="200">
        <v>0</v>
      </c>
      <c r="AL52" s="200">
        <v>0</v>
      </c>
      <c r="AM52" s="200">
        <v>10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1.98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23</v>
      </c>
      <c r="AJ53" s="200">
        <v>0</v>
      </c>
      <c r="AK53" s="200">
        <v>0</v>
      </c>
      <c r="AL53" s="200">
        <v>0</v>
      </c>
      <c r="AM53" s="200">
        <v>10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1.98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23</v>
      </c>
      <c r="AJ54" s="200">
        <v>0</v>
      </c>
      <c r="AK54" s="200">
        <v>0</v>
      </c>
      <c r="AL54" s="200">
        <v>0</v>
      </c>
      <c r="AM54" s="200">
        <v>10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1.98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23</v>
      </c>
      <c r="AJ55" s="200">
        <v>0</v>
      </c>
      <c r="AK55" s="200">
        <v>0</v>
      </c>
      <c r="AL55" s="200">
        <v>0</v>
      </c>
      <c r="AM55" s="200">
        <v>10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1.98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23</v>
      </c>
      <c r="AJ56" s="200">
        <v>0</v>
      </c>
      <c r="AK56" s="200">
        <v>0</v>
      </c>
      <c r="AL56" s="200">
        <v>0</v>
      </c>
      <c r="AM56" s="200">
        <v>10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1.98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23</v>
      </c>
      <c r="AJ57" s="200">
        <v>0</v>
      </c>
      <c r="AK57" s="200">
        <v>0</v>
      </c>
      <c r="AL57" s="200">
        <v>0</v>
      </c>
      <c r="AM57" s="200">
        <v>10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1.98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23</v>
      </c>
      <c r="AJ58" s="200">
        <v>0</v>
      </c>
      <c r="AK58" s="200">
        <v>0</v>
      </c>
      <c r="AL58" s="200">
        <v>0</v>
      </c>
      <c r="AM58" s="200">
        <v>10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1.98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23</v>
      </c>
      <c r="AJ59" s="200">
        <v>0</v>
      </c>
      <c r="AK59" s="200">
        <v>0</v>
      </c>
      <c r="AL59" s="200">
        <v>0</v>
      </c>
      <c r="AM59" s="200">
        <v>10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1.98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23</v>
      </c>
      <c r="AJ60" s="200">
        <v>0</v>
      </c>
      <c r="AK60" s="200">
        <v>0</v>
      </c>
      <c r="AL60" s="200">
        <v>0</v>
      </c>
      <c r="AM60" s="200">
        <v>10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1.98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23</v>
      </c>
      <c r="AJ61" s="200">
        <v>0</v>
      </c>
      <c r="AK61" s="200">
        <v>0</v>
      </c>
      <c r="AL61" s="200">
        <v>0</v>
      </c>
      <c r="AM61" s="200">
        <v>10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1.98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23</v>
      </c>
      <c r="AJ62" s="200">
        <v>0</v>
      </c>
      <c r="AK62" s="200">
        <v>0</v>
      </c>
      <c r="AL62" s="200">
        <v>0</v>
      </c>
      <c r="AM62" s="200">
        <v>10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1.98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23</v>
      </c>
      <c r="AJ63" s="200">
        <v>0</v>
      </c>
      <c r="AK63" s="200">
        <v>0</v>
      </c>
      <c r="AL63" s="200">
        <v>0</v>
      </c>
      <c r="AM63" s="200">
        <v>10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1.98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23</v>
      </c>
      <c r="AJ64" s="200">
        <v>0</v>
      </c>
      <c r="AK64" s="200">
        <v>0</v>
      </c>
      <c r="AL64" s="200">
        <v>0</v>
      </c>
      <c r="AM64" s="200">
        <v>10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1.98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23</v>
      </c>
      <c r="AJ65" s="200">
        <v>0</v>
      </c>
      <c r="AK65" s="200">
        <v>0</v>
      </c>
      <c r="AL65" s="200">
        <v>0</v>
      </c>
      <c r="AM65" s="200">
        <v>10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1.98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23</v>
      </c>
      <c r="AJ66" s="200">
        <v>0</v>
      </c>
      <c r="AK66" s="200">
        <v>0</v>
      </c>
      <c r="AL66" s="200">
        <v>0</v>
      </c>
      <c r="AM66" s="200">
        <v>10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1.98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23</v>
      </c>
      <c r="AJ67" s="200">
        <v>0</v>
      </c>
      <c r="AK67" s="200">
        <v>0</v>
      </c>
      <c r="AL67" s="200">
        <v>0</v>
      </c>
      <c r="AM67" s="200">
        <v>10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1.98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23</v>
      </c>
      <c r="AJ68" s="200">
        <v>0</v>
      </c>
      <c r="AK68" s="200">
        <v>0</v>
      </c>
      <c r="AL68" s="200">
        <v>0</v>
      </c>
      <c r="AM68" s="200">
        <v>10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1.98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23</v>
      </c>
      <c r="AJ69" s="200">
        <v>0</v>
      </c>
      <c r="AK69" s="200">
        <v>0</v>
      </c>
      <c r="AL69" s="200">
        <v>0</v>
      </c>
      <c r="AM69" s="200">
        <v>10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1.98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23</v>
      </c>
      <c r="AJ70" s="200">
        <v>0</v>
      </c>
      <c r="AK70" s="200">
        <v>0</v>
      </c>
      <c r="AL70" s="200">
        <v>0</v>
      </c>
      <c r="AM70" s="200">
        <v>10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1.98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23</v>
      </c>
      <c r="AJ71" s="200">
        <v>0</v>
      </c>
      <c r="AK71" s="200">
        <v>0</v>
      </c>
      <c r="AL71" s="200">
        <v>0</v>
      </c>
      <c r="AM71" s="200">
        <v>10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1.98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23</v>
      </c>
      <c r="AJ72" s="200">
        <v>0</v>
      </c>
      <c r="AK72" s="200">
        <v>0</v>
      </c>
      <c r="AL72" s="200">
        <v>0</v>
      </c>
      <c r="AM72" s="200">
        <v>10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1.98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23</v>
      </c>
      <c r="AJ73" s="200">
        <v>0</v>
      </c>
      <c r="AK73" s="200">
        <v>0</v>
      </c>
      <c r="AL73" s="200">
        <v>0</v>
      </c>
      <c r="AM73" s="200">
        <v>17.62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1.98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23</v>
      </c>
      <c r="AJ74" s="200">
        <v>0</v>
      </c>
      <c r="AK74" s="200">
        <v>0</v>
      </c>
      <c r="AL74" s="200">
        <v>0</v>
      </c>
      <c r="AM74" s="200">
        <v>25.55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1.98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23</v>
      </c>
      <c r="AJ75" s="200">
        <v>0</v>
      </c>
      <c r="AK75" s="200">
        <v>0</v>
      </c>
      <c r="AL75" s="200">
        <v>0</v>
      </c>
      <c r="AM75" s="200">
        <v>25.55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1.98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23</v>
      </c>
      <c r="AJ76" s="200">
        <v>0</v>
      </c>
      <c r="AK76" s="200">
        <v>0</v>
      </c>
      <c r="AL76" s="200">
        <v>0</v>
      </c>
      <c r="AM76" s="200">
        <v>25.55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1.98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23</v>
      </c>
      <c r="AJ77" s="200">
        <v>0</v>
      </c>
      <c r="AK77" s="200">
        <v>0</v>
      </c>
      <c r="AL77" s="200">
        <v>0</v>
      </c>
      <c r="AM77" s="200">
        <v>25.55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1.98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23</v>
      </c>
      <c r="AJ78" s="200">
        <v>0</v>
      </c>
      <c r="AK78" s="200">
        <v>0</v>
      </c>
      <c r="AL78" s="200">
        <v>0</v>
      </c>
      <c r="AM78" s="200">
        <v>25.55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1.98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23</v>
      </c>
      <c r="AJ79" s="200">
        <v>0</v>
      </c>
      <c r="AK79" s="200">
        <v>0</v>
      </c>
      <c r="AL79" s="200">
        <v>0</v>
      </c>
      <c r="AM79" s="200">
        <v>25.55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1.98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23</v>
      </c>
      <c r="AJ80" s="200">
        <v>0</v>
      </c>
      <c r="AK80" s="200">
        <v>0</v>
      </c>
      <c r="AL80" s="200">
        <v>0</v>
      </c>
      <c r="AM80" s="200">
        <v>27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1.98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23</v>
      </c>
      <c r="AJ81" s="200">
        <v>0</v>
      </c>
      <c r="AK81" s="200">
        <v>0</v>
      </c>
      <c r="AL81" s="200">
        <v>0</v>
      </c>
      <c r="AM81" s="200">
        <v>20.62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1.98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23</v>
      </c>
      <c r="AJ82" s="200">
        <v>0</v>
      </c>
      <c r="AK82" s="200">
        <v>0</v>
      </c>
      <c r="AL82" s="200">
        <v>0</v>
      </c>
      <c r="AM82" s="200">
        <v>13.98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1.98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23</v>
      </c>
      <c r="AJ83" s="200">
        <v>0</v>
      </c>
      <c r="AK83" s="200">
        <v>0</v>
      </c>
      <c r="AL83" s="200">
        <v>0</v>
      </c>
      <c r="AM83" s="200">
        <v>10.029999999999999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1.98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23</v>
      </c>
      <c r="AJ84" s="200">
        <v>0</v>
      </c>
      <c r="AK84" s="200">
        <v>0</v>
      </c>
      <c r="AL84" s="200">
        <v>0</v>
      </c>
      <c r="AM84" s="200">
        <v>10.029999999999999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1.98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23</v>
      </c>
      <c r="AJ85" s="200">
        <v>0</v>
      </c>
      <c r="AK85" s="200">
        <v>0</v>
      </c>
      <c r="AL85" s="200">
        <v>0</v>
      </c>
      <c r="AM85" s="200">
        <v>10.029999999999999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1.98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23</v>
      </c>
      <c r="AJ86" s="200">
        <v>0</v>
      </c>
      <c r="AK86" s="200">
        <v>0</v>
      </c>
      <c r="AL86" s="200">
        <v>0</v>
      </c>
      <c r="AM86" s="200">
        <v>10.029999999999999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1.98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23</v>
      </c>
      <c r="AJ87" s="200">
        <v>0</v>
      </c>
      <c r="AK87" s="200">
        <v>0</v>
      </c>
      <c r="AL87" s="200">
        <v>0</v>
      </c>
      <c r="AM87" s="200">
        <v>10.029999999999999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1.98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23</v>
      </c>
      <c r="AJ88" s="200">
        <v>0</v>
      </c>
      <c r="AK88" s="200">
        <v>0</v>
      </c>
      <c r="AL88" s="200">
        <v>0</v>
      </c>
      <c r="AM88" s="200">
        <v>10.029999999999999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1.98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23</v>
      </c>
      <c r="AJ89" s="200">
        <v>0</v>
      </c>
      <c r="AK89" s="200">
        <v>0</v>
      </c>
      <c r="AL89" s="200">
        <v>0</v>
      </c>
      <c r="AM89" s="200">
        <v>10.029999999999999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1.98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23</v>
      </c>
      <c r="AJ90" s="200">
        <v>0</v>
      </c>
      <c r="AK90" s="200">
        <v>0</v>
      </c>
      <c r="AL90" s="200">
        <v>0</v>
      </c>
      <c r="AM90" s="200">
        <v>10.029999999999999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1.98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23</v>
      </c>
      <c r="AJ91" s="200">
        <v>0</v>
      </c>
      <c r="AK91" s="200">
        <v>0</v>
      </c>
      <c r="AL91" s="200">
        <v>0</v>
      </c>
      <c r="AM91" s="200">
        <v>10.029999999999999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1.98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23</v>
      </c>
      <c r="AJ92" s="200">
        <v>0</v>
      </c>
      <c r="AK92" s="200">
        <v>0</v>
      </c>
      <c r="AL92" s="200">
        <v>0</v>
      </c>
      <c r="AM92" s="200">
        <v>10.029999999999999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1.98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23</v>
      </c>
      <c r="AJ93" s="200">
        <v>0</v>
      </c>
      <c r="AK93" s="200">
        <v>0</v>
      </c>
      <c r="AL93" s="200">
        <v>0</v>
      </c>
      <c r="AM93" s="200">
        <v>10.029999999999999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1.98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23</v>
      </c>
      <c r="AJ94" s="200">
        <v>0</v>
      </c>
      <c r="AK94" s="200">
        <v>0</v>
      </c>
      <c r="AL94" s="200">
        <v>0</v>
      </c>
      <c r="AM94" s="200">
        <v>10.029999999999999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1.98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23</v>
      </c>
      <c r="AJ95" s="200">
        <v>0</v>
      </c>
      <c r="AK95" s="200">
        <v>0</v>
      </c>
      <c r="AL95" s="200">
        <v>0</v>
      </c>
      <c r="AM95" s="200">
        <v>10.029999999999999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1.98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23</v>
      </c>
      <c r="AJ96" s="200">
        <v>0</v>
      </c>
      <c r="AK96" s="200">
        <v>0</v>
      </c>
      <c r="AL96" s="200">
        <v>0</v>
      </c>
      <c r="AM96" s="200">
        <v>10.029999999999999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1.98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23</v>
      </c>
      <c r="AJ97" s="200">
        <v>0</v>
      </c>
      <c r="AK97" s="200">
        <v>0</v>
      </c>
      <c r="AL97" s="200">
        <v>0</v>
      </c>
      <c r="AM97" s="200">
        <v>10.029999999999999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1.98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23</v>
      </c>
      <c r="AJ98" s="200">
        <v>0</v>
      </c>
      <c r="AK98" s="200">
        <v>0</v>
      </c>
      <c r="AL98" s="200">
        <v>0</v>
      </c>
      <c r="AM98" s="200">
        <v>10.029999999999999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4.7519999999999937E-2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0.53816000000000008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0.30635749999999978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5.84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5.84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5.84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5.84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5.84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5.84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5.84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5.84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5.84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5.84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5.84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5.84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5.84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5.84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5.84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5.84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5.84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5.84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5.84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5.84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5.84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5.84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5.84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5.84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5.84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5.84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5.84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5.84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5.84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5.84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5.84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5.84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5.84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5.84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5.84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5.84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5.84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5.84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5.84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5.84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5.84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5.84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5.84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5.84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5.84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5.84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5.84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5.84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5.84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5.84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5.84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5.84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5.84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5.84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5.84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5.84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5.84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5.84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5.84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5.84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5.84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5.84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5.84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5.84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5.84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5.84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5.84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5.84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5.84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5.84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5.84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5.84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5.84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5.84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5.84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5.84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5.84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5.84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5.84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5.84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5.84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5.84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5.84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5.84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5.84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5.84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5.84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5.84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5.84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5.84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5.84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5.84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5.84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5.84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5.84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5.84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37.56</v>
      </c>
      <c r="D3" s="24">
        <v>0</v>
      </c>
      <c r="E3" s="24">
        <v>0</v>
      </c>
      <c r="F3" s="24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267.60000000000002</v>
      </c>
      <c r="L3" s="200">
        <v>0</v>
      </c>
      <c r="M3" s="200">
        <v>0</v>
      </c>
      <c r="N3" s="200">
        <v>0</v>
      </c>
      <c r="O3" s="200">
        <v>150</v>
      </c>
      <c r="P3" s="200">
        <v>0</v>
      </c>
    </row>
    <row r="4" spans="1:17">
      <c r="A4" t="s">
        <v>46</v>
      </c>
      <c r="C4" s="24">
        <v>37.56</v>
      </c>
      <c r="D4" s="24">
        <v>0</v>
      </c>
      <c r="E4" s="24">
        <v>0</v>
      </c>
      <c r="F4" s="24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267.60000000000002</v>
      </c>
      <c r="L4" s="200">
        <v>0</v>
      </c>
      <c r="M4" s="200">
        <v>0</v>
      </c>
      <c r="N4" s="200">
        <v>0</v>
      </c>
      <c r="O4" s="200">
        <v>150</v>
      </c>
      <c r="P4" s="200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267.60000000000002</v>
      </c>
      <c r="L5" s="200">
        <v>0</v>
      </c>
      <c r="M5" s="200">
        <v>0</v>
      </c>
      <c r="N5" s="200">
        <v>0</v>
      </c>
      <c r="O5" s="200">
        <v>150</v>
      </c>
      <c r="P5" s="200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267.60000000000002</v>
      </c>
      <c r="L6" s="200">
        <v>0</v>
      </c>
      <c r="M6" s="200">
        <v>0</v>
      </c>
      <c r="N6" s="200">
        <v>0</v>
      </c>
      <c r="O6" s="200">
        <v>150</v>
      </c>
      <c r="P6" s="200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267.60000000000002</v>
      </c>
      <c r="L7" s="200">
        <v>0</v>
      </c>
      <c r="M7" s="200">
        <v>0</v>
      </c>
      <c r="N7" s="200">
        <v>0</v>
      </c>
      <c r="O7" s="200">
        <v>150</v>
      </c>
      <c r="P7" s="200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200">
        <v>0</v>
      </c>
      <c r="H8" s="200">
        <v>0</v>
      </c>
      <c r="I8" s="200">
        <v>0</v>
      </c>
      <c r="J8" s="200">
        <v>0</v>
      </c>
      <c r="K8" s="200">
        <v>320</v>
      </c>
      <c r="L8" s="200">
        <v>0</v>
      </c>
      <c r="M8" s="200">
        <v>0</v>
      </c>
      <c r="N8" s="200">
        <v>0</v>
      </c>
      <c r="O8" s="200">
        <v>150</v>
      </c>
      <c r="P8" s="200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200">
        <v>0</v>
      </c>
      <c r="H9" s="200">
        <v>0</v>
      </c>
      <c r="I9" s="200">
        <v>0</v>
      </c>
      <c r="J9" s="200">
        <v>0</v>
      </c>
      <c r="K9" s="200">
        <v>320</v>
      </c>
      <c r="L9" s="200">
        <v>0</v>
      </c>
      <c r="M9" s="200">
        <v>0</v>
      </c>
      <c r="N9" s="200">
        <v>0</v>
      </c>
      <c r="O9" s="200">
        <v>150</v>
      </c>
      <c r="P9" s="200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320</v>
      </c>
      <c r="L10" s="200">
        <v>0</v>
      </c>
      <c r="M10" s="200">
        <v>0</v>
      </c>
      <c r="N10" s="200">
        <v>0</v>
      </c>
      <c r="O10" s="200">
        <v>150</v>
      </c>
      <c r="P10" s="200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320</v>
      </c>
      <c r="L11" s="200">
        <v>0</v>
      </c>
      <c r="M11" s="200">
        <v>0</v>
      </c>
      <c r="N11" s="200">
        <v>0</v>
      </c>
      <c r="O11" s="200">
        <v>150</v>
      </c>
      <c r="P11" s="200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320</v>
      </c>
      <c r="L12" s="200">
        <v>0</v>
      </c>
      <c r="M12" s="200">
        <v>0</v>
      </c>
      <c r="N12" s="200">
        <v>0</v>
      </c>
      <c r="O12" s="200">
        <v>150</v>
      </c>
      <c r="P12" s="200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320</v>
      </c>
      <c r="L13" s="200">
        <v>0</v>
      </c>
      <c r="M13" s="200">
        <v>0</v>
      </c>
      <c r="N13" s="200">
        <v>0</v>
      </c>
      <c r="O13" s="200">
        <v>150</v>
      </c>
      <c r="P13" s="200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320</v>
      </c>
      <c r="L14" s="200">
        <v>0</v>
      </c>
      <c r="M14" s="200">
        <v>0</v>
      </c>
      <c r="N14" s="200">
        <v>0</v>
      </c>
      <c r="O14" s="200">
        <v>150</v>
      </c>
      <c r="P14" s="200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320</v>
      </c>
      <c r="L15" s="200">
        <v>0</v>
      </c>
      <c r="M15" s="200">
        <v>0</v>
      </c>
      <c r="N15" s="200">
        <v>0</v>
      </c>
      <c r="O15" s="200">
        <v>150</v>
      </c>
      <c r="P15" s="200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320</v>
      </c>
      <c r="L16" s="200">
        <v>0</v>
      </c>
      <c r="M16" s="200">
        <v>0</v>
      </c>
      <c r="N16" s="200">
        <v>0</v>
      </c>
      <c r="O16" s="200">
        <v>150</v>
      </c>
      <c r="P16" s="200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320</v>
      </c>
      <c r="L17" s="200">
        <v>0</v>
      </c>
      <c r="M17" s="200">
        <v>0</v>
      </c>
      <c r="N17" s="200">
        <v>0</v>
      </c>
      <c r="O17" s="200">
        <v>150</v>
      </c>
      <c r="P17" s="200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320</v>
      </c>
      <c r="L18" s="200">
        <v>0</v>
      </c>
      <c r="M18" s="200">
        <v>0</v>
      </c>
      <c r="N18" s="200">
        <v>0</v>
      </c>
      <c r="O18" s="200">
        <v>150</v>
      </c>
      <c r="P18" s="200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320</v>
      </c>
      <c r="L19" s="200">
        <v>0</v>
      </c>
      <c r="M19" s="200">
        <v>0</v>
      </c>
      <c r="N19" s="200">
        <v>0</v>
      </c>
      <c r="O19" s="200">
        <v>150</v>
      </c>
      <c r="P19" s="200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320</v>
      </c>
      <c r="L20" s="200">
        <v>0</v>
      </c>
      <c r="M20" s="200">
        <v>0</v>
      </c>
      <c r="N20" s="200">
        <v>0</v>
      </c>
      <c r="O20" s="200">
        <v>150</v>
      </c>
      <c r="P20" s="200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320</v>
      </c>
      <c r="L21" s="200">
        <v>0</v>
      </c>
      <c r="M21" s="200">
        <v>0</v>
      </c>
      <c r="N21" s="200">
        <v>0</v>
      </c>
      <c r="O21" s="200">
        <v>150</v>
      </c>
      <c r="P21" s="200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320</v>
      </c>
      <c r="L22" s="200">
        <v>0</v>
      </c>
      <c r="M22" s="200">
        <v>0</v>
      </c>
      <c r="N22" s="200">
        <v>0</v>
      </c>
      <c r="O22" s="200">
        <v>150</v>
      </c>
      <c r="P22" s="200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320</v>
      </c>
      <c r="L23" s="200">
        <v>0</v>
      </c>
      <c r="M23" s="200">
        <v>0</v>
      </c>
      <c r="N23" s="200">
        <v>0</v>
      </c>
      <c r="O23" s="200">
        <v>150</v>
      </c>
      <c r="P23" s="200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320</v>
      </c>
      <c r="L24" s="200">
        <v>0</v>
      </c>
      <c r="M24" s="200">
        <v>0</v>
      </c>
      <c r="N24" s="200">
        <v>0</v>
      </c>
      <c r="O24" s="200">
        <v>150</v>
      </c>
      <c r="P24" s="200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320</v>
      </c>
      <c r="L25" s="200">
        <v>0</v>
      </c>
      <c r="M25" s="200">
        <v>0</v>
      </c>
      <c r="N25" s="200">
        <v>0</v>
      </c>
      <c r="O25" s="200">
        <v>150</v>
      </c>
      <c r="P25" s="200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320</v>
      </c>
      <c r="L26" s="200">
        <v>0</v>
      </c>
      <c r="M26" s="200">
        <v>0</v>
      </c>
      <c r="N26" s="200">
        <v>0</v>
      </c>
      <c r="O26" s="200">
        <v>150</v>
      </c>
      <c r="P26" s="200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320</v>
      </c>
      <c r="L27" s="200">
        <v>0</v>
      </c>
      <c r="M27" s="200">
        <v>0</v>
      </c>
      <c r="N27" s="200">
        <v>0</v>
      </c>
      <c r="O27" s="200">
        <v>180</v>
      </c>
      <c r="P27" s="200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320</v>
      </c>
      <c r="L28" s="200">
        <v>0</v>
      </c>
      <c r="M28" s="200">
        <v>0</v>
      </c>
      <c r="N28" s="200">
        <v>0</v>
      </c>
      <c r="O28" s="200">
        <v>230</v>
      </c>
      <c r="P28" s="200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320</v>
      </c>
      <c r="L29" s="200">
        <v>0</v>
      </c>
      <c r="M29" s="200">
        <v>0</v>
      </c>
      <c r="N29" s="200">
        <v>0</v>
      </c>
      <c r="O29" s="200">
        <v>240</v>
      </c>
      <c r="P29" s="200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320</v>
      </c>
      <c r="L30" s="200">
        <v>0</v>
      </c>
      <c r="M30" s="200">
        <v>0</v>
      </c>
      <c r="N30" s="200">
        <v>0</v>
      </c>
      <c r="O30" s="200">
        <v>240</v>
      </c>
      <c r="P30" s="200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320</v>
      </c>
      <c r="L31" s="200">
        <v>0</v>
      </c>
      <c r="M31" s="200">
        <v>0</v>
      </c>
      <c r="N31" s="200">
        <v>0</v>
      </c>
      <c r="O31" s="200">
        <v>240</v>
      </c>
      <c r="P31" s="200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320</v>
      </c>
      <c r="L32" s="200">
        <v>0</v>
      </c>
      <c r="M32" s="200">
        <v>0</v>
      </c>
      <c r="N32" s="200">
        <v>0</v>
      </c>
      <c r="O32" s="200">
        <v>240</v>
      </c>
      <c r="P32" s="200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320</v>
      </c>
      <c r="L33" s="200">
        <v>0</v>
      </c>
      <c r="M33" s="200">
        <v>0</v>
      </c>
      <c r="N33" s="200">
        <v>0</v>
      </c>
      <c r="O33" s="200">
        <v>240</v>
      </c>
      <c r="P33" s="200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320</v>
      </c>
      <c r="L34" s="200">
        <v>0</v>
      </c>
      <c r="M34" s="200">
        <v>0</v>
      </c>
      <c r="N34" s="200">
        <v>0</v>
      </c>
      <c r="O34" s="200">
        <v>240</v>
      </c>
      <c r="P34" s="200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320</v>
      </c>
      <c r="L35" s="200">
        <v>0</v>
      </c>
      <c r="M35" s="200">
        <v>0</v>
      </c>
      <c r="N35" s="200">
        <v>0</v>
      </c>
      <c r="O35" s="200">
        <v>240</v>
      </c>
      <c r="P35" s="200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320</v>
      </c>
      <c r="L36" s="200">
        <v>0</v>
      </c>
      <c r="M36" s="200">
        <v>0</v>
      </c>
      <c r="N36" s="200">
        <v>0</v>
      </c>
      <c r="O36" s="200">
        <v>240</v>
      </c>
      <c r="P36" s="200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320</v>
      </c>
      <c r="L37" s="200">
        <v>0</v>
      </c>
      <c r="M37" s="200">
        <v>0</v>
      </c>
      <c r="N37" s="200">
        <v>0</v>
      </c>
      <c r="O37" s="200">
        <v>240</v>
      </c>
      <c r="P37" s="200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320</v>
      </c>
      <c r="L38" s="200">
        <v>0</v>
      </c>
      <c r="M38" s="200">
        <v>0</v>
      </c>
      <c r="N38" s="200">
        <v>0</v>
      </c>
      <c r="O38" s="200">
        <v>240</v>
      </c>
      <c r="P38" s="200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320</v>
      </c>
      <c r="L39" s="200">
        <v>0</v>
      </c>
      <c r="M39" s="200">
        <v>0</v>
      </c>
      <c r="N39" s="200">
        <v>0</v>
      </c>
      <c r="O39" s="200">
        <v>240</v>
      </c>
      <c r="P39" s="200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320</v>
      </c>
      <c r="L40" s="200">
        <v>0</v>
      </c>
      <c r="M40" s="200">
        <v>0</v>
      </c>
      <c r="N40" s="200">
        <v>0</v>
      </c>
      <c r="O40" s="200">
        <v>240</v>
      </c>
      <c r="P40" s="200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320</v>
      </c>
      <c r="L41" s="200">
        <v>0</v>
      </c>
      <c r="M41" s="200">
        <v>0</v>
      </c>
      <c r="N41" s="200">
        <v>0</v>
      </c>
      <c r="O41" s="200">
        <v>240</v>
      </c>
      <c r="P41" s="200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320</v>
      </c>
      <c r="L42" s="200">
        <v>0</v>
      </c>
      <c r="M42" s="200">
        <v>0</v>
      </c>
      <c r="N42" s="200">
        <v>0</v>
      </c>
      <c r="O42" s="200">
        <v>240</v>
      </c>
      <c r="P42" s="200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320</v>
      </c>
      <c r="L43" s="200">
        <v>0</v>
      </c>
      <c r="M43" s="200">
        <v>0</v>
      </c>
      <c r="N43" s="200">
        <v>0</v>
      </c>
      <c r="O43" s="200">
        <v>250</v>
      </c>
      <c r="P43" s="200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320</v>
      </c>
      <c r="L44" s="200">
        <v>0</v>
      </c>
      <c r="M44" s="200">
        <v>0</v>
      </c>
      <c r="N44" s="200">
        <v>0</v>
      </c>
      <c r="O44" s="200">
        <v>280</v>
      </c>
      <c r="P44" s="200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320</v>
      </c>
      <c r="L45" s="200">
        <v>0</v>
      </c>
      <c r="M45" s="200">
        <v>0</v>
      </c>
      <c r="N45" s="200">
        <v>0</v>
      </c>
      <c r="O45" s="200">
        <v>240</v>
      </c>
      <c r="P45" s="200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320</v>
      </c>
      <c r="L46" s="200">
        <v>0</v>
      </c>
      <c r="M46" s="200">
        <v>0</v>
      </c>
      <c r="N46" s="200">
        <v>0</v>
      </c>
      <c r="O46" s="200">
        <v>230</v>
      </c>
      <c r="P46" s="200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320</v>
      </c>
      <c r="L47" s="200">
        <v>0</v>
      </c>
      <c r="M47" s="200">
        <v>0</v>
      </c>
      <c r="N47" s="200">
        <v>0</v>
      </c>
      <c r="O47" s="200">
        <v>240</v>
      </c>
      <c r="P47" s="200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320</v>
      </c>
      <c r="L48" s="200">
        <v>0</v>
      </c>
      <c r="M48" s="200">
        <v>0</v>
      </c>
      <c r="N48" s="200">
        <v>0</v>
      </c>
      <c r="O48" s="200">
        <v>240</v>
      </c>
      <c r="P48" s="200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320</v>
      </c>
      <c r="L49" s="200">
        <v>0</v>
      </c>
      <c r="M49" s="200">
        <v>0</v>
      </c>
      <c r="N49" s="200">
        <v>0</v>
      </c>
      <c r="O49" s="200">
        <v>150</v>
      </c>
      <c r="P49" s="200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320</v>
      </c>
      <c r="L50" s="200">
        <v>0</v>
      </c>
      <c r="M50" s="200">
        <v>0</v>
      </c>
      <c r="N50" s="200">
        <v>0</v>
      </c>
      <c r="O50" s="200">
        <v>150</v>
      </c>
      <c r="P50" s="200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320</v>
      </c>
      <c r="L51" s="200">
        <v>0</v>
      </c>
      <c r="M51" s="200">
        <v>0</v>
      </c>
      <c r="N51" s="200">
        <v>0</v>
      </c>
      <c r="O51" s="200">
        <v>150</v>
      </c>
      <c r="P51" s="200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320</v>
      </c>
      <c r="L52" s="200">
        <v>0</v>
      </c>
      <c r="M52" s="200">
        <v>0</v>
      </c>
      <c r="N52" s="200">
        <v>0</v>
      </c>
      <c r="O52" s="200">
        <v>150</v>
      </c>
      <c r="P52" s="200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320</v>
      </c>
      <c r="L53" s="200">
        <v>0</v>
      </c>
      <c r="M53" s="200">
        <v>0</v>
      </c>
      <c r="N53" s="200">
        <v>0</v>
      </c>
      <c r="O53" s="200">
        <v>150</v>
      </c>
      <c r="P53" s="200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320</v>
      </c>
      <c r="L54" s="200">
        <v>0</v>
      </c>
      <c r="M54" s="200">
        <v>0</v>
      </c>
      <c r="N54" s="200">
        <v>0</v>
      </c>
      <c r="O54" s="200">
        <v>150</v>
      </c>
      <c r="P54" s="200">
        <v>0</v>
      </c>
    </row>
    <row r="55" spans="1:16">
      <c r="A55" t="s">
        <v>97</v>
      </c>
      <c r="C55" s="24">
        <v>36</v>
      </c>
      <c r="D55" s="24">
        <v>0</v>
      </c>
      <c r="E55" s="24">
        <v>0</v>
      </c>
      <c r="F55" s="24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320</v>
      </c>
      <c r="L55" s="200">
        <v>0</v>
      </c>
      <c r="M55" s="200">
        <v>0</v>
      </c>
      <c r="N55" s="200">
        <v>0</v>
      </c>
      <c r="O55" s="200">
        <v>150</v>
      </c>
      <c r="P55" s="200">
        <v>0</v>
      </c>
    </row>
    <row r="56" spans="1:16">
      <c r="A56" t="s">
        <v>98</v>
      </c>
      <c r="C56" s="24">
        <v>36</v>
      </c>
      <c r="D56" s="24">
        <v>0</v>
      </c>
      <c r="E56" s="24">
        <v>0</v>
      </c>
      <c r="F56" s="24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320</v>
      </c>
      <c r="L56" s="200">
        <v>0</v>
      </c>
      <c r="M56" s="200">
        <v>0</v>
      </c>
      <c r="N56" s="200">
        <v>0</v>
      </c>
      <c r="O56" s="200">
        <v>150</v>
      </c>
      <c r="P56" s="200">
        <v>0</v>
      </c>
    </row>
    <row r="57" spans="1:16">
      <c r="A57" t="s">
        <v>99</v>
      </c>
      <c r="C57" s="24">
        <v>36</v>
      </c>
      <c r="D57" s="24">
        <v>0</v>
      </c>
      <c r="E57" s="24">
        <v>0</v>
      </c>
      <c r="F57" s="24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320</v>
      </c>
      <c r="L57" s="200">
        <v>0</v>
      </c>
      <c r="M57" s="200">
        <v>0</v>
      </c>
      <c r="N57" s="200">
        <v>0</v>
      </c>
      <c r="O57" s="200">
        <v>150</v>
      </c>
      <c r="P57" s="200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320</v>
      </c>
      <c r="L58" s="200">
        <v>0</v>
      </c>
      <c r="M58" s="200">
        <v>0</v>
      </c>
      <c r="N58" s="200">
        <v>0</v>
      </c>
      <c r="O58" s="200">
        <v>150</v>
      </c>
      <c r="P58" s="200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320</v>
      </c>
      <c r="L59" s="200">
        <v>0</v>
      </c>
      <c r="M59" s="200">
        <v>0</v>
      </c>
      <c r="N59" s="200">
        <v>0</v>
      </c>
      <c r="O59" s="200">
        <v>150</v>
      </c>
      <c r="P59" s="200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320</v>
      </c>
      <c r="L60" s="200">
        <v>0</v>
      </c>
      <c r="M60" s="200">
        <v>0</v>
      </c>
      <c r="N60" s="200">
        <v>0</v>
      </c>
      <c r="O60" s="200">
        <v>150</v>
      </c>
      <c r="P60" s="200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320</v>
      </c>
      <c r="L61" s="200">
        <v>0</v>
      </c>
      <c r="M61" s="200">
        <v>0</v>
      </c>
      <c r="N61" s="200">
        <v>0</v>
      </c>
      <c r="O61" s="200">
        <v>150</v>
      </c>
      <c r="P61" s="200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320</v>
      </c>
      <c r="L62" s="200">
        <v>0</v>
      </c>
      <c r="M62" s="200">
        <v>0</v>
      </c>
      <c r="N62" s="200">
        <v>0</v>
      </c>
      <c r="O62" s="200">
        <v>150</v>
      </c>
      <c r="P62" s="200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320</v>
      </c>
      <c r="L63" s="200">
        <v>0</v>
      </c>
      <c r="M63" s="200">
        <v>0</v>
      </c>
      <c r="N63" s="200">
        <v>0</v>
      </c>
      <c r="O63" s="200">
        <v>150</v>
      </c>
      <c r="P63" s="200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320</v>
      </c>
      <c r="L64" s="200">
        <v>0</v>
      </c>
      <c r="M64" s="200">
        <v>0</v>
      </c>
      <c r="N64" s="200">
        <v>0</v>
      </c>
      <c r="O64" s="200">
        <v>150</v>
      </c>
      <c r="P64" s="200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320</v>
      </c>
      <c r="L65" s="200">
        <v>0</v>
      </c>
      <c r="M65" s="200">
        <v>0</v>
      </c>
      <c r="N65" s="200">
        <v>0</v>
      </c>
      <c r="O65" s="200">
        <v>150</v>
      </c>
      <c r="P65" s="200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320</v>
      </c>
      <c r="L66" s="200">
        <v>0</v>
      </c>
      <c r="M66" s="200">
        <v>0</v>
      </c>
      <c r="N66" s="200">
        <v>0</v>
      </c>
      <c r="O66" s="200">
        <v>150</v>
      </c>
      <c r="P66" s="200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320</v>
      </c>
      <c r="L67" s="200">
        <v>0</v>
      </c>
      <c r="M67" s="200">
        <v>0</v>
      </c>
      <c r="N67" s="200">
        <v>0</v>
      </c>
      <c r="O67" s="200">
        <v>150</v>
      </c>
      <c r="P67" s="200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320</v>
      </c>
      <c r="L68" s="200">
        <v>0</v>
      </c>
      <c r="M68" s="200">
        <v>0</v>
      </c>
      <c r="N68" s="200">
        <v>0</v>
      </c>
      <c r="O68" s="200">
        <v>150</v>
      </c>
      <c r="P68" s="200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320</v>
      </c>
      <c r="L69" s="200">
        <v>0</v>
      </c>
      <c r="M69" s="200">
        <v>0</v>
      </c>
      <c r="N69" s="200">
        <v>0</v>
      </c>
      <c r="O69" s="200">
        <v>210</v>
      </c>
      <c r="P69" s="200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320</v>
      </c>
      <c r="L70" s="200">
        <v>0</v>
      </c>
      <c r="M70" s="200">
        <v>0</v>
      </c>
      <c r="N70" s="200">
        <v>0</v>
      </c>
      <c r="O70" s="200">
        <v>260</v>
      </c>
      <c r="P70" s="200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320</v>
      </c>
      <c r="L71" s="200">
        <v>0</v>
      </c>
      <c r="M71" s="200">
        <v>0</v>
      </c>
      <c r="N71" s="200">
        <v>0</v>
      </c>
      <c r="O71" s="200">
        <v>300</v>
      </c>
      <c r="P71" s="200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320</v>
      </c>
      <c r="L72" s="200">
        <v>0</v>
      </c>
      <c r="M72" s="200">
        <v>0</v>
      </c>
      <c r="N72" s="200">
        <v>0</v>
      </c>
      <c r="O72" s="200">
        <v>300</v>
      </c>
      <c r="P72" s="200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320</v>
      </c>
      <c r="L73" s="200">
        <v>0</v>
      </c>
      <c r="M73" s="200">
        <v>0</v>
      </c>
      <c r="N73" s="200">
        <v>0</v>
      </c>
      <c r="O73" s="200">
        <v>300</v>
      </c>
      <c r="P73" s="200">
        <v>0</v>
      </c>
    </row>
    <row r="74" spans="1:16">
      <c r="A74" t="s">
        <v>116</v>
      </c>
      <c r="C74" s="24">
        <v>36</v>
      </c>
      <c r="D74" s="24">
        <v>0</v>
      </c>
      <c r="E74" s="24">
        <v>0</v>
      </c>
      <c r="F74" s="24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320</v>
      </c>
      <c r="L74" s="200">
        <v>0</v>
      </c>
      <c r="M74" s="200">
        <v>0</v>
      </c>
      <c r="N74" s="200">
        <v>0</v>
      </c>
      <c r="O74" s="200">
        <v>300</v>
      </c>
      <c r="P74" s="200">
        <v>0</v>
      </c>
    </row>
    <row r="75" spans="1:16">
      <c r="A75" t="s">
        <v>117</v>
      </c>
      <c r="C75" s="24">
        <v>36</v>
      </c>
      <c r="D75" s="24">
        <v>0</v>
      </c>
      <c r="E75" s="24">
        <v>0</v>
      </c>
      <c r="F75" s="24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320</v>
      </c>
      <c r="L75" s="200">
        <v>0</v>
      </c>
      <c r="M75" s="200">
        <v>0</v>
      </c>
      <c r="N75" s="200">
        <v>0</v>
      </c>
      <c r="O75" s="200">
        <v>300</v>
      </c>
      <c r="P75" s="200">
        <v>0</v>
      </c>
    </row>
    <row r="76" spans="1:16">
      <c r="A76" t="s">
        <v>118</v>
      </c>
      <c r="C76" s="24">
        <v>36</v>
      </c>
      <c r="D76" s="24">
        <v>0</v>
      </c>
      <c r="E76" s="24">
        <v>0</v>
      </c>
      <c r="F76" s="24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320</v>
      </c>
      <c r="L76" s="200">
        <v>0</v>
      </c>
      <c r="M76" s="200">
        <v>0</v>
      </c>
      <c r="N76" s="200">
        <v>0</v>
      </c>
      <c r="O76" s="200">
        <v>300</v>
      </c>
      <c r="P76" s="200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320</v>
      </c>
      <c r="L77" s="200">
        <v>0</v>
      </c>
      <c r="M77" s="200">
        <v>0</v>
      </c>
      <c r="N77" s="200">
        <v>0</v>
      </c>
      <c r="O77" s="200">
        <v>300</v>
      </c>
      <c r="P77" s="200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320</v>
      </c>
      <c r="L78" s="200">
        <v>0</v>
      </c>
      <c r="M78" s="200">
        <v>0</v>
      </c>
      <c r="N78" s="200">
        <v>0</v>
      </c>
      <c r="O78" s="200">
        <v>300</v>
      </c>
      <c r="P78" s="200">
        <v>0</v>
      </c>
    </row>
    <row r="79" spans="1:16">
      <c r="A79" t="s">
        <v>121</v>
      </c>
      <c r="C79" s="24">
        <v>37</v>
      </c>
      <c r="D79" s="24">
        <v>0</v>
      </c>
      <c r="E79" s="24">
        <v>0</v>
      </c>
      <c r="F79" s="24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320</v>
      </c>
      <c r="L79" s="200">
        <v>0</v>
      </c>
      <c r="M79" s="200">
        <v>0</v>
      </c>
      <c r="N79" s="200">
        <v>0</v>
      </c>
      <c r="O79" s="200">
        <v>300</v>
      </c>
      <c r="P79" s="200">
        <v>0</v>
      </c>
    </row>
    <row r="80" spans="1:16">
      <c r="A80" t="s">
        <v>122</v>
      </c>
      <c r="C80" s="24">
        <v>37</v>
      </c>
      <c r="D80" s="24">
        <v>0</v>
      </c>
      <c r="E80" s="24">
        <v>0</v>
      </c>
      <c r="F80" s="24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320</v>
      </c>
      <c r="L80" s="200">
        <v>0</v>
      </c>
      <c r="M80" s="200">
        <v>0</v>
      </c>
      <c r="N80" s="200">
        <v>0</v>
      </c>
      <c r="O80" s="200">
        <v>267</v>
      </c>
      <c r="P80" s="200">
        <v>0</v>
      </c>
    </row>
    <row r="81" spans="1:16">
      <c r="A81" t="s">
        <v>123</v>
      </c>
      <c r="C81" s="24">
        <v>37</v>
      </c>
      <c r="D81" s="24">
        <v>0</v>
      </c>
      <c r="E81" s="24">
        <v>0</v>
      </c>
      <c r="F81" s="24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320</v>
      </c>
      <c r="L81" s="200">
        <v>0</v>
      </c>
      <c r="M81" s="200">
        <v>0</v>
      </c>
      <c r="N81" s="200">
        <v>0</v>
      </c>
      <c r="O81" s="200">
        <v>190.62</v>
      </c>
      <c r="P81" s="200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320</v>
      </c>
      <c r="L82" s="200">
        <v>0</v>
      </c>
      <c r="M82" s="200">
        <v>0</v>
      </c>
      <c r="N82" s="200">
        <v>0</v>
      </c>
      <c r="O82" s="200">
        <v>183.98</v>
      </c>
      <c r="P82" s="200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320</v>
      </c>
      <c r="L83" s="200">
        <v>0</v>
      </c>
      <c r="M83" s="200">
        <v>0</v>
      </c>
      <c r="N83" s="200">
        <v>0</v>
      </c>
      <c r="O83" s="200">
        <v>280.02999999999997</v>
      </c>
      <c r="P83" s="200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320</v>
      </c>
      <c r="L84" s="200">
        <v>0</v>
      </c>
      <c r="M84" s="200">
        <v>0</v>
      </c>
      <c r="N84" s="200">
        <v>0</v>
      </c>
      <c r="O84" s="200">
        <v>300</v>
      </c>
      <c r="P84" s="200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320</v>
      </c>
      <c r="L85" s="200">
        <v>0</v>
      </c>
      <c r="M85" s="200">
        <v>0</v>
      </c>
      <c r="N85" s="200">
        <v>0</v>
      </c>
      <c r="O85" s="200">
        <v>300</v>
      </c>
      <c r="P85" s="200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320</v>
      </c>
      <c r="L86" s="200">
        <v>0</v>
      </c>
      <c r="M86" s="200">
        <v>0</v>
      </c>
      <c r="N86" s="200">
        <v>0</v>
      </c>
      <c r="O86" s="200">
        <v>210.03</v>
      </c>
      <c r="P86" s="200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320</v>
      </c>
      <c r="L87" s="200">
        <v>0</v>
      </c>
      <c r="M87" s="200">
        <v>0</v>
      </c>
      <c r="N87" s="200">
        <v>0</v>
      </c>
      <c r="O87" s="200">
        <v>150.03</v>
      </c>
      <c r="P87" s="200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320</v>
      </c>
      <c r="L88" s="200">
        <v>0</v>
      </c>
      <c r="M88" s="200">
        <v>0</v>
      </c>
      <c r="N88" s="200">
        <v>0</v>
      </c>
      <c r="O88" s="200">
        <v>150.03</v>
      </c>
      <c r="P88" s="200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320</v>
      </c>
      <c r="L89" s="200">
        <v>0</v>
      </c>
      <c r="M89" s="200">
        <v>0</v>
      </c>
      <c r="N89" s="200">
        <v>0</v>
      </c>
      <c r="O89" s="200">
        <v>150.03</v>
      </c>
      <c r="P89" s="200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320</v>
      </c>
      <c r="L90" s="200">
        <v>0</v>
      </c>
      <c r="M90" s="200">
        <v>0</v>
      </c>
      <c r="N90" s="200">
        <v>0</v>
      </c>
      <c r="O90" s="200">
        <v>150.03</v>
      </c>
      <c r="P90" s="200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320</v>
      </c>
      <c r="L91" s="200">
        <v>0</v>
      </c>
      <c r="M91" s="200">
        <v>0</v>
      </c>
      <c r="N91" s="200">
        <v>0</v>
      </c>
      <c r="O91" s="200">
        <v>150.03</v>
      </c>
      <c r="P91" s="200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320</v>
      </c>
      <c r="L92" s="200">
        <v>0</v>
      </c>
      <c r="M92" s="200">
        <v>0</v>
      </c>
      <c r="N92" s="200">
        <v>0</v>
      </c>
      <c r="O92" s="200">
        <v>150.03</v>
      </c>
      <c r="P92" s="200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320</v>
      </c>
      <c r="L93" s="200">
        <v>0</v>
      </c>
      <c r="M93" s="200">
        <v>0</v>
      </c>
      <c r="N93" s="200">
        <v>0</v>
      </c>
      <c r="O93" s="200">
        <v>150.03</v>
      </c>
      <c r="P93" s="200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320</v>
      </c>
      <c r="L94" s="200">
        <v>0</v>
      </c>
      <c r="M94" s="200">
        <v>0</v>
      </c>
      <c r="N94" s="200">
        <v>0</v>
      </c>
      <c r="O94" s="200">
        <v>150.03</v>
      </c>
      <c r="P94" s="200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320</v>
      </c>
      <c r="L95" s="200">
        <v>0</v>
      </c>
      <c r="M95" s="200">
        <v>0</v>
      </c>
      <c r="N95" s="200">
        <v>0</v>
      </c>
      <c r="O95" s="200">
        <v>150.03</v>
      </c>
      <c r="P95" s="200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320</v>
      </c>
      <c r="L96" s="200">
        <v>0</v>
      </c>
      <c r="M96" s="200">
        <v>0</v>
      </c>
      <c r="N96" s="200">
        <v>0</v>
      </c>
      <c r="O96" s="200">
        <v>150.03</v>
      </c>
      <c r="P96" s="200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320</v>
      </c>
      <c r="L97" s="200">
        <v>0</v>
      </c>
      <c r="M97" s="200">
        <v>0</v>
      </c>
      <c r="N97" s="200">
        <v>0</v>
      </c>
      <c r="O97" s="200">
        <v>150.03</v>
      </c>
      <c r="P97" s="200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320</v>
      </c>
      <c r="L98" s="200">
        <v>0</v>
      </c>
      <c r="M98" s="200">
        <v>0</v>
      </c>
      <c r="N98" s="200">
        <v>0</v>
      </c>
      <c r="O98" s="200">
        <v>150.03</v>
      </c>
      <c r="P98" s="200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0.87802999999999998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7.6144999999999996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4.6380049999999962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6.69</v>
      </c>
      <c r="D3" s="200">
        <v>12.91</v>
      </c>
      <c r="E3" s="200">
        <v>0</v>
      </c>
      <c r="F3" s="200">
        <v>0</v>
      </c>
      <c r="G3" s="200">
        <v>31.29</v>
      </c>
      <c r="H3" s="200">
        <v>0</v>
      </c>
      <c r="I3" s="200">
        <v>0</v>
      </c>
      <c r="J3" s="200">
        <v>20.22</v>
      </c>
      <c r="K3" s="200">
        <v>237.37</v>
      </c>
      <c r="L3" s="200">
        <v>2.4300000000000002</v>
      </c>
      <c r="M3" s="200">
        <v>2.38</v>
      </c>
      <c r="N3" s="200">
        <v>1.94</v>
      </c>
      <c r="O3" s="200">
        <v>1.37</v>
      </c>
      <c r="P3" s="200">
        <v>0.93</v>
      </c>
      <c r="Q3" s="200">
        <v>1.9</v>
      </c>
      <c r="R3" s="200">
        <v>8.92</v>
      </c>
      <c r="S3" s="200">
        <v>5.81</v>
      </c>
      <c r="T3" s="200">
        <v>0</v>
      </c>
      <c r="U3" s="200">
        <v>2.3199999999999998</v>
      </c>
      <c r="V3" s="200">
        <v>4.29</v>
      </c>
      <c r="W3" s="200">
        <v>9.77</v>
      </c>
      <c r="X3" s="200">
        <v>29.79</v>
      </c>
      <c r="Y3" s="200">
        <v>0</v>
      </c>
      <c r="Z3" s="200">
        <v>3.36</v>
      </c>
      <c r="AA3" s="200">
        <v>20.37</v>
      </c>
      <c r="AB3" s="200">
        <v>0</v>
      </c>
      <c r="AC3" s="200">
        <v>0.88</v>
      </c>
      <c r="AD3" s="200">
        <v>20.77</v>
      </c>
      <c r="AE3" s="200">
        <v>0</v>
      </c>
      <c r="AF3" s="200">
        <v>0</v>
      </c>
      <c r="AG3" s="200">
        <v>76.38</v>
      </c>
      <c r="AH3" s="200">
        <v>0</v>
      </c>
      <c r="AI3" s="200">
        <v>18.39</v>
      </c>
      <c r="AJ3" s="200">
        <v>0</v>
      </c>
      <c r="AK3" s="200">
        <v>-35</v>
      </c>
      <c r="AL3" s="200">
        <v>0</v>
      </c>
      <c r="AM3" s="200">
        <v>0</v>
      </c>
      <c r="AN3" s="200">
        <v>0</v>
      </c>
      <c r="AO3" s="200">
        <v>252.99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6.69</v>
      </c>
      <c r="D4" s="200">
        <v>12.91</v>
      </c>
      <c r="E4" s="200">
        <v>0</v>
      </c>
      <c r="F4" s="200">
        <v>0</v>
      </c>
      <c r="G4" s="200">
        <v>31.29</v>
      </c>
      <c r="H4" s="200">
        <v>0</v>
      </c>
      <c r="I4" s="200">
        <v>0</v>
      </c>
      <c r="J4" s="200">
        <v>20.22</v>
      </c>
      <c r="K4" s="200">
        <v>237.37</v>
      </c>
      <c r="L4" s="200">
        <v>2.4300000000000002</v>
      </c>
      <c r="M4" s="200">
        <v>2.38</v>
      </c>
      <c r="N4" s="200">
        <v>1.94</v>
      </c>
      <c r="O4" s="200">
        <v>1.37</v>
      </c>
      <c r="P4" s="200">
        <v>0.93</v>
      </c>
      <c r="Q4" s="200">
        <v>1.9</v>
      </c>
      <c r="R4" s="200">
        <v>8.92</v>
      </c>
      <c r="S4" s="200">
        <v>5.81</v>
      </c>
      <c r="T4" s="200">
        <v>0</v>
      </c>
      <c r="U4" s="200">
        <v>2.3199999999999998</v>
      </c>
      <c r="V4" s="200">
        <v>4.29</v>
      </c>
      <c r="W4" s="200">
        <v>9.77</v>
      </c>
      <c r="X4" s="200">
        <v>29.79</v>
      </c>
      <c r="Y4" s="200">
        <v>0</v>
      </c>
      <c r="Z4" s="200">
        <v>3.36</v>
      </c>
      <c r="AA4" s="200">
        <v>20.37</v>
      </c>
      <c r="AB4" s="200">
        <v>0</v>
      </c>
      <c r="AC4" s="200">
        <v>0.88</v>
      </c>
      <c r="AD4" s="200">
        <v>20.77</v>
      </c>
      <c r="AE4" s="200">
        <v>0</v>
      </c>
      <c r="AF4" s="200">
        <v>0</v>
      </c>
      <c r="AG4" s="200">
        <v>76.38</v>
      </c>
      <c r="AH4" s="200">
        <v>0</v>
      </c>
      <c r="AI4" s="200">
        <v>18.39</v>
      </c>
      <c r="AJ4" s="200">
        <v>0</v>
      </c>
      <c r="AK4" s="200">
        <v>-35</v>
      </c>
      <c r="AL4" s="200">
        <v>0</v>
      </c>
      <c r="AM4" s="200">
        <v>0</v>
      </c>
      <c r="AN4" s="200">
        <v>0</v>
      </c>
      <c r="AO4" s="200">
        <v>252.99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6.69</v>
      </c>
      <c r="D5" s="200">
        <v>12.91</v>
      </c>
      <c r="E5" s="200">
        <v>0</v>
      </c>
      <c r="F5" s="200">
        <v>0</v>
      </c>
      <c r="G5" s="200">
        <v>31.29</v>
      </c>
      <c r="H5" s="200">
        <v>0</v>
      </c>
      <c r="I5" s="200">
        <v>0</v>
      </c>
      <c r="J5" s="200">
        <v>20.22</v>
      </c>
      <c r="K5" s="200">
        <v>237.37</v>
      </c>
      <c r="L5" s="200">
        <v>2.4300000000000002</v>
      </c>
      <c r="M5" s="200">
        <v>31.04</v>
      </c>
      <c r="N5" s="200">
        <v>24.93</v>
      </c>
      <c r="O5" s="200">
        <v>17.39</v>
      </c>
      <c r="P5" s="200">
        <v>11.82</v>
      </c>
      <c r="Q5" s="200">
        <v>1.9</v>
      </c>
      <c r="R5" s="200">
        <v>8.92</v>
      </c>
      <c r="S5" s="200">
        <v>5.81</v>
      </c>
      <c r="T5" s="200">
        <v>0</v>
      </c>
      <c r="U5" s="200">
        <v>2.3199999999999998</v>
      </c>
      <c r="V5" s="200">
        <v>4.29</v>
      </c>
      <c r="W5" s="200">
        <v>9.77</v>
      </c>
      <c r="X5" s="200">
        <v>29.79</v>
      </c>
      <c r="Y5" s="200">
        <v>0</v>
      </c>
      <c r="Z5" s="200">
        <v>3.36</v>
      </c>
      <c r="AA5" s="200">
        <v>20.37</v>
      </c>
      <c r="AB5" s="200">
        <v>0</v>
      </c>
      <c r="AC5" s="200">
        <v>1.38</v>
      </c>
      <c r="AD5" s="200">
        <v>20.77</v>
      </c>
      <c r="AE5" s="200">
        <v>0</v>
      </c>
      <c r="AF5" s="200">
        <v>0</v>
      </c>
      <c r="AG5" s="200">
        <v>76.38</v>
      </c>
      <c r="AH5" s="200">
        <v>0</v>
      </c>
      <c r="AI5" s="200">
        <v>18.39</v>
      </c>
      <c r="AJ5" s="200">
        <v>0</v>
      </c>
      <c r="AK5" s="200">
        <v>-35</v>
      </c>
      <c r="AL5" s="200">
        <v>0</v>
      </c>
      <c r="AM5" s="200">
        <v>0</v>
      </c>
      <c r="AN5" s="200">
        <v>0</v>
      </c>
      <c r="AO5" s="200">
        <v>252.99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6.69</v>
      </c>
      <c r="D6" s="200">
        <v>12.91</v>
      </c>
      <c r="E6" s="200">
        <v>0</v>
      </c>
      <c r="F6" s="200">
        <v>0</v>
      </c>
      <c r="G6" s="200">
        <v>31.29</v>
      </c>
      <c r="H6" s="200">
        <v>0</v>
      </c>
      <c r="I6" s="200">
        <v>0</v>
      </c>
      <c r="J6" s="200">
        <v>20.22</v>
      </c>
      <c r="K6" s="200">
        <v>237.37</v>
      </c>
      <c r="L6" s="200">
        <v>2.4300000000000002</v>
      </c>
      <c r="M6" s="200">
        <v>31.04</v>
      </c>
      <c r="N6" s="200">
        <v>24.93</v>
      </c>
      <c r="O6" s="200">
        <v>17.39</v>
      </c>
      <c r="P6" s="200">
        <v>11.82</v>
      </c>
      <c r="Q6" s="200">
        <v>1.9</v>
      </c>
      <c r="R6" s="200">
        <v>8.92</v>
      </c>
      <c r="S6" s="200">
        <v>5.81</v>
      </c>
      <c r="T6" s="200">
        <v>0</v>
      </c>
      <c r="U6" s="200">
        <v>2.3199999999999998</v>
      </c>
      <c r="V6" s="200">
        <v>4.29</v>
      </c>
      <c r="W6" s="200">
        <v>9.77</v>
      </c>
      <c r="X6" s="200">
        <v>29.79</v>
      </c>
      <c r="Y6" s="200">
        <v>0</v>
      </c>
      <c r="Z6" s="200">
        <v>3.36</v>
      </c>
      <c r="AA6" s="200">
        <v>20.37</v>
      </c>
      <c r="AB6" s="200">
        <v>0</v>
      </c>
      <c r="AC6" s="200">
        <v>1.38</v>
      </c>
      <c r="AD6" s="200">
        <v>20.77</v>
      </c>
      <c r="AE6" s="200">
        <v>0</v>
      </c>
      <c r="AF6" s="200">
        <v>0</v>
      </c>
      <c r="AG6" s="200">
        <v>76.38</v>
      </c>
      <c r="AH6" s="200">
        <v>0</v>
      </c>
      <c r="AI6" s="200">
        <v>18.39</v>
      </c>
      <c r="AJ6" s="200">
        <v>0</v>
      </c>
      <c r="AK6" s="200">
        <v>-35</v>
      </c>
      <c r="AL6" s="200">
        <v>0</v>
      </c>
      <c r="AM6" s="200">
        <v>0</v>
      </c>
      <c r="AN6" s="200">
        <v>0</v>
      </c>
      <c r="AO6" s="200">
        <v>252.99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6.69</v>
      </c>
      <c r="D7" s="200">
        <v>12.91</v>
      </c>
      <c r="E7" s="200">
        <v>0</v>
      </c>
      <c r="F7" s="200">
        <v>0</v>
      </c>
      <c r="G7" s="200">
        <v>31.29</v>
      </c>
      <c r="H7" s="200">
        <v>0</v>
      </c>
      <c r="I7" s="200">
        <v>0</v>
      </c>
      <c r="J7" s="200">
        <v>20.22</v>
      </c>
      <c r="K7" s="200">
        <v>237.37</v>
      </c>
      <c r="L7" s="200">
        <v>2.4300000000000002</v>
      </c>
      <c r="M7" s="200">
        <v>31.04</v>
      </c>
      <c r="N7" s="200">
        <v>24.93</v>
      </c>
      <c r="O7" s="200">
        <v>17.39</v>
      </c>
      <c r="P7" s="200">
        <v>11.82</v>
      </c>
      <c r="Q7" s="200">
        <v>1.9</v>
      </c>
      <c r="R7" s="200">
        <v>8.92</v>
      </c>
      <c r="S7" s="200">
        <v>5.81</v>
      </c>
      <c r="T7" s="200">
        <v>0</v>
      </c>
      <c r="U7" s="200">
        <v>2.3199999999999998</v>
      </c>
      <c r="V7" s="200">
        <v>4.29</v>
      </c>
      <c r="W7" s="200">
        <v>9.77</v>
      </c>
      <c r="X7" s="200">
        <v>29.79</v>
      </c>
      <c r="Y7" s="200">
        <v>0</v>
      </c>
      <c r="Z7" s="200">
        <v>3.36</v>
      </c>
      <c r="AA7" s="200">
        <v>20.37</v>
      </c>
      <c r="AB7" s="200">
        <v>0</v>
      </c>
      <c r="AC7" s="200">
        <v>1.38</v>
      </c>
      <c r="AD7" s="200">
        <v>20.77</v>
      </c>
      <c r="AE7" s="200">
        <v>0</v>
      </c>
      <c r="AF7" s="200">
        <v>0</v>
      </c>
      <c r="AG7" s="200">
        <v>76.38</v>
      </c>
      <c r="AH7" s="200">
        <v>0</v>
      </c>
      <c r="AI7" s="200">
        <v>18.39</v>
      </c>
      <c r="AJ7" s="200">
        <v>0</v>
      </c>
      <c r="AK7" s="200">
        <v>-35</v>
      </c>
      <c r="AL7" s="200">
        <v>0</v>
      </c>
      <c r="AM7" s="200">
        <v>0</v>
      </c>
      <c r="AN7" s="200">
        <v>0</v>
      </c>
      <c r="AO7" s="200">
        <v>252.99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6.69</v>
      </c>
      <c r="D8" s="200">
        <v>12.91</v>
      </c>
      <c r="E8" s="200">
        <v>0</v>
      </c>
      <c r="F8" s="200">
        <v>0</v>
      </c>
      <c r="G8" s="200">
        <v>31.29</v>
      </c>
      <c r="H8" s="200">
        <v>0</v>
      </c>
      <c r="I8" s="200">
        <v>0</v>
      </c>
      <c r="J8" s="200">
        <v>20.22</v>
      </c>
      <c r="K8" s="200">
        <v>237.37</v>
      </c>
      <c r="L8" s="200">
        <v>2.4300000000000002</v>
      </c>
      <c r="M8" s="200">
        <v>31.04</v>
      </c>
      <c r="N8" s="200">
        <v>24.93</v>
      </c>
      <c r="O8" s="200">
        <v>17.39</v>
      </c>
      <c r="P8" s="200">
        <v>11.82</v>
      </c>
      <c r="Q8" s="200">
        <v>1.9</v>
      </c>
      <c r="R8" s="200">
        <v>8.92</v>
      </c>
      <c r="S8" s="200">
        <v>5.81</v>
      </c>
      <c r="T8" s="200">
        <v>0</v>
      </c>
      <c r="U8" s="200">
        <v>2.3199999999999998</v>
      </c>
      <c r="V8" s="200">
        <v>4.29</v>
      </c>
      <c r="W8" s="200">
        <v>9.77</v>
      </c>
      <c r="X8" s="200">
        <v>29.79</v>
      </c>
      <c r="Y8" s="200">
        <v>0</v>
      </c>
      <c r="Z8" s="200">
        <v>3.36</v>
      </c>
      <c r="AA8" s="200">
        <v>20.37</v>
      </c>
      <c r="AB8" s="200">
        <v>0</v>
      </c>
      <c r="AC8" s="200">
        <v>1.38</v>
      </c>
      <c r="AD8" s="200">
        <v>20.77</v>
      </c>
      <c r="AE8" s="200">
        <v>0</v>
      </c>
      <c r="AF8" s="200">
        <v>0</v>
      </c>
      <c r="AG8" s="200">
        <v>76.38</v>
      </c>
      <c r="AH8" s="200">
        <v>0</v>
      </c>
      <c r="AI8" s="200">
        <v>18.39</v>
      </c>
      <c r="AJ8" s="200">
        <v>0</v>
      </c>
      <c r="AK8" s="200">
        <v>-35</v>
      </c>
      <c r="AL8" s="200">
        <v>0</v>
      </c>
      <c r="AM8" s="200">
        <v>0</v>
      </c>
      <c r="AN8" s="200">
        <v>0</v>
      </c>
      <c r="AO8" s="200">
        <v>252.99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6.69</v>
      </c>
      <c r="D9" s="200">
        <v>12.91</v>
      </c>
      <c r="E9" s="200">
        <v>0</v>
      </c>
      <c r="F9" s="200">
        <v>0</v>
      </c>
      <c r="G9" s="200">
        <v>31.29</v>
      </c>
      <c r="H9" s="200">
        <v>0</v>
      </c>
      <c r="I9" s="200">
        <v>0</v>
      </c>
      <c r="J9" s="200">
        <v>20.22</v>
      </c>
      <c r="K9" s="200">
        <v>237.37</v>
      </c>
      <c r="L9" s="200">
        <v>2.4300000000000002</v>
      </c>
      <c r="M9" s="200">
        <v>31.04</v>
      </c>
      <c r="N9" s="200">
        <v>24.93</v>
      </c>
      <c r="O9" s="200">
        <v>17.39</v>
      </c>
      <c r="P9" s="200">
        <v>11.82</v>
      </c>
      <c r="Q9" s="200">
        <v>1.9</v>
      </c>
      <c r="R9" s="200">
        <v>8.92</v>
      </c>
      <c r="S9" s="200">
        <v>5.81</v>
      </c>
      <c r="T9" s="200">
        <v>0</v>
      </c>
      <c r="U9" s="200">
        <v>2.3199999999999998</v>
      </c>
      <c r="V9" s="200">
        <v>4.29</v>
      </c>
      <c r="W9" s="200">
        <v>9.77</v>
      </c>
      <c r="X9" s="200">
        <v>29.79</v>
      </c>
      <c r="Y9" s="200">
        <v>0</v>
      </c>
      <c r="Z9" s="200">
        <v>3.36</v>
      </c>
      <c r="AA9" s="200">
        <v>20.37</v>
      </c>
      <c r="AB9" s="200">
        <v>0</v>
      </c>
      <c r="AC9" s="200">
        <v>1.38</v>
      </c>
      <c r="AD9" s="200">
        <v>20.77</v>
      </c>
      <c r="AE9" s="200">
        <v>0</v>
      </c>
      <c r="AF9" s="200">
        <v>0</v>
      </c>
      <c r="AG9" s="200">
        <v>76.38</v>
      </c>
      <c r="AH9" s="200">
        <v>0</v>
      </c>
      <c r="AI9" s="200">
        <v>18.39</v>
      </c>
      <c r="AJ9" s="200">
        <v>0</v>
      </c>
      <c r="AK9" s="200">
        <v>-35</v>
      </c>
      <c r="AL9" s="200">
        <v>0</v>
      </c>
      <c r="AM9" s="200">
        <v>0</v>
      </c>
      <c r="AN9" s="200">
        <v>0</v>
      </c>
      <c r="AO9" s="200">
        <v>252.99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6.69</v>
      </c>
      <c r="D10" s="200">
        <v>12.91</v>
      </c>
      <c r="E10" s="200">
        <v>0</v>
      </c>
      <c r="F10" s="200">
        <v>0</v>
      </c>
      <c r="G10" s="200">
        <v>31.29</v>
      </c>
      <c r="H10" s="200">
        <v>0</v>
      </c>
      <c r="I10" s="200">
        <v>0</v>
      </c>
      <c r="J10" s="200">
        <v>20.22</v>
      </c>
      <c r="K10" s="200">
        <v>237.37</v>
      </c>
      <c r="L10" s="200">
        <v>2.4300000000000002</v>
      </c>
      <c r="M10" s="200">
        <v>31.04</v>
      </c>
      <c r="N10" s="200">
        <v>24.93</v>
      </c>
      <c r="O10" s="200">
        <v>17.39</v>
      </c>
      <c r="P10" s="200">
        <v>11.82</v>
      </c>
      <c r="Q10" s="200">
        <v>1.9</v>
      </c>
      <c r="R10" s="200">
        <v>8.92</v>
      </c>
      <c r="S10" s="200">
        <v>5.81</v>
      </c>
      <c r="T10" s="200">
        <v>0</v>
      </c>
      <c r="U10" s="200">
        <v>2.3199999999999998</v>
      </c>
      <c r="V10" s="200">
        <v>4.29</v>
      </c>
      <c r="W10" s="200">
        <v>9.77</v>
      </c>
      <c r="X10" s="200">
        <v>29.79</v>
      </c>
      <c r="Y10" s="200">
        <v>0</v>
      </c>
      <c r="Z10" s="200">
        <v>3.36</v>
      </c>
      <c r="AA10" s="200">
        <v>20.37</v>
      </c>
      <c r="AB10" s="200">
        <v>0</v>
      </c>
      <c r="AC10" s="200">
        <v>1.38</v>
      </c>
      <c r="AD10" s="200">
        <v>20.77</v>
      </c>
      <c r="AE10" s="200">
        <v>0</v>
      </c>
      <c r="AF10" s="200">
        <v>0</v>
      </c>
      <c r="AG10" s="200">
        <v>76.38</v>
      </c>
      <c r="AH10" s="200">
        <v>0</v>
      </c>
      <c r="AI10" s="200">
        <v>18.39</v>
      </c>
      <c r="AJ10" s="200">
        <v>0</v>
      </c>
      <c r="AK10" s="200">
        <v>-35</v>
      </c>
      <c r="AL10" s="200">
        <v>0</v>
      </c>
      <c r="AM10" s="200">
        <v>0</v>
      </c>
      <c r="AN10" s="200">
        <v>0</v>
      </c>
      <c r="AO10" s="200">
        <v>252.99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6.69</v>
      </c>
      <c r="D11" s="200">
        <v>12.91</v>
      </c>
      <c r="E11" s="200">
        <v>0</v>
      </c>
      <c r="F11" s="200">
        <v>0</v>
      </c>
      <c r="G11" s="200">
        <v>31.29</v>
      </c>
      <c r="H11" s="200">
        <v>0</v>
      </c>
      <c r="I11" s="200">
        <v>0</v>
      </c>
      <c r="J11" s="200">
        <v>20.22</v>
      </c>
      <c r="K11" s="200">
        <v>237.37</v>
      </c>
      <c r="L11" s="200">
        <v>2.4300000000000002</v>
      </c>
      <c r="M11" s="200">
        <v>31.04</v>
      </c>
      <c r="N11" s="200">
        <v>24.93</v>
      </c>
      <c r="O11" s="200">
        <v>17.39</v>
      </c>
      <c r="P11" s="200">
        <v>11.82</v>
      </c>
      <c r="Q11" s="200">
        <v>1.9</v>
      </c>
      <c r="R11" s="200">
        <v>8.92</v>
      </c>
      <c r="S11" s="200">
        <v>5.81</v>
      </c>
      <c r="T11" s="200">
        <v>0</v>
      </c>
      <c r="U11" s="200">
        <v>2.3199999999999998</v>
      </c>
      <c r="V11" s="200">
        <v>4.29</v>
      </c>
      <c r="W11" s="200">
        <v>9.77</v>
      </c>
      <c r="X11" s="200">
        <v>29.79</v>
      </c>
      <c r="Y11" s="200">
        <v>0</v>
      </c>
      <c r="Z11" s="200">
        <v>4.2300000000000004</v>
      </c>
      <c r="AA11" s="200">
        <v>20.37</v>
      </c>
      <c r="AB11" s="200">
        <v>0</v>
      </c>
      <c r="AC11" s="200">
        <v>1.38</v>
      </c>
      <c r="AD11" s="200">
        <v>20.77</v>
      </c>
      <c r="AE11" s="200">
        <v>0</v>
      </c>
      <c r="AF11" s="200">
        <v>0</v>
      </c>
      <c r="AG11" s="200">
        <v>76.38</v>
      </c>
      <c r="AH11" s="200">
        <v>0</v>
      </c>
      <c r="AI11" s="200">
        <v>18.39</v>
      </c>
      <c r="AJ11" s="200">
        <v>0</v>
      </c>
      <c r="AK11" s="200">
        <v>-35</v>
      </c>
      <c r="AL11" s="200">
        <v>0</v>
      </c>
      <c r="AM11" s="200">
        <v>0</v>
      </c>
      <c r="AN11" s="200">
        <v>0</v>
      </c>
      <c r="AO11" s="200">
        <v>252.99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6.69</v>
      </c>
      <c r="D12" s="200">
        <v>12.91</v>
      </c>
      <c r="E12" s="200">
        <v>0</v>
      </c>
      <c r="F12" s="200">
        <v>0</v>
      </c>
      <c r="G12" s="200">
        <v>31.29</v>
      </c>
      <c r="H12" s="200">
        <v>0</v>
      </c>
      <c r="I12" s="200">
        <v>0</v>
      </c>
      <c r="J12" s="200">
        <v>20.22</v>
      </c>
      <c r="K12" s="200">
        <v>237.37</v>
      </c>
      <c r="L12" s="200">
        <v>2.4300000000000002</v>
      </c>
      <c r="M12" s="200">
        <v>31.04</v>
      </c>
      <c r="N12" s="200">
        <v>24.93</v>
      </c>
      <c r="O12" s="200">
        <v>17.39</v>
      </c>
      <c r="P12" s="200">
        <v>11.82</v>
      </c>
      <c r="Q12" s="200">
        <v>1.9</v>
      </c>
      <c r="R12" s="200">
        <v>8.92</v>
      </c>
      <c r="S12" s="200">
        <v>5.81</v>
      </c>
      <c r="T12" s="200">
        <v>0</v>
      </c>
      <c r="U12" s="200">
        <v>2.3199999999999998</v>
      </c>
      <c r="V12" s="200">
        <v>4.29</v>
      </c>
      <c r="W12" s="200">
        <v>9.77</v>
      </c>
      <c r="X12" s="200">
        <v>29.79</v>
      </c>
      <c r="Y12" s="200">
        <v>0</v>
      </c>
      <c r="Z12" s="200">
        <v>4.2300000000000004</v>
      </c>
      <c r="AA12" s="200">
        <v>20.37</v>
      </c>
      <c r="AB12" s="200">
        <v>0</v>
      </c>
      <c r="AC12" s="200">
        <v>1.38</v>
      </c>
      <c r="AD12" s="200">
        <v>20.77</v>
      </c>
      <c r="AE12" s="200">
        <v>0</v>
      </c>
      <c r="AF12" s="200">
        <v>0</v>
      </c>
      <c r="AG12" s="200">
        <v>76.38</v>
      </c>
      <c r="AH12" s="200">
        <v>0</v>
      </c>
      <c r="AI12" s="200">
        <v>18.39</v>
      </c>
      <c r="AJ12" s="200">
        <v>0</v>
      </c>
      <c r="AK12" s="200">
        <v>-35</v>
      </c>
      <c r="AL12" s="200">
        <v>0</v>
      </c>
      <c r="AM12" s="200">
        <v>0</v>
      </c>
      <c r="AN12" s="200">
        <v>0</v>
      </c>
      <c r="AO12" s="200">
        <v>252.99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6.69</v>
      </c>
      <c r="D13" s="200">
        <v>12.91</v>
      </c>
      <c r="E13" s="200">
        <v>0</v>
      </c>
      <c r="F13" s="200">
        <v>0</v>
      </c>
      <c r="G13" s="200">
        <v>31.29</v>
      </c>
      <c r="H13" s="200">
        <v>0</v>
      </c>
      <c r="I13" s="200">
        <v>0</v>
      </c>
      <c r="J13" s="200">
        <v>20.22</v>
      </c>
      <c r="K13" s="200">
        <v>237.37</v>
      </c>
      <c r="L13" s="200">
        <v>2.4300000000000002</v>
      </c>
      <c r="M13" s="200">
        <v>31.04</v>
      </c>
      <c r="N13" s="200">
        <v>24.93</v>
      </c>
      <c r="O13" s="200">
        <v>17.39</v>
      </c>
      <c r="P13" s="200">
        <v>11.82</v>
      </c>
      <c r="Q13" s="200">
        <v>1.9</v>
      </c>
      <c r="R13" s="200">
        <v>8.92</v>
      </c>
      <c r="S13" s="200">
        <v>5.81</v>
      </c>
      <c r="T13" s="200">
        <v>0</v>
      </c>
      <c r="U13" s="200">
        <v>2.3199999999999998</v>
      </c>
      <c r="V13" s="200">
        <v>4.29</v>
      </c>
      <c r="W13" s="200">
        <v>9.77</v>
      </c>
      <c r="X13" s="200">
        <v>29.79</v>
      </c>
      <c r="Y13" s="200">
        <v>0</v>
      </c>
      <c r="Z13" s="200">
        <v>29.19</v>
      </c>
      <c r="AA13" s="200">
        <v>20.37</v>
      </c>
      <c r="AB13" s="200">
        <v>0</v>
      </c>
      <c r="AC13" s="200">
        <v>1.38</v>
      </c>
      <c r="AD13" s="200">
        <v>20.77</v>
      </c>
      <c r="AE13" s="200">
        <v>0</v>
      </c>
      <c r="AF13" s="200">
        <v>0</v>
      </c>
      <c r="AG13" s="200">
        <v>76.38</v>
      </c>
      <c r="AH13" s="200">
        <v>0</v>
      </c>
      <c r="AI13" s="200">
        <v>18.39</v>
      </c>
      <c r="AJ13" s="200">
        <v>0</v>
      </c>
      <c r="AK13" s="200">
        <v>-35</v>
      </c>
      <c r="AL13" s="200">
        <v>0</v>
      </c>
      <c r="AM13" s="200">
        <v>0</v>
      </c>
      <c r="AN13" s="200">
        <v>0</v>
      </c>
      <c r="AO13" s="200">
        <v>252.99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6.69</v>
      </c>
      <c r="D14" s="200">
        <v>12.91</v>
      </c>
      <c r="E14" s="200">
        <v>0</v>
      </c>
      <c r="F14" s="200">
        <v>0</v>
      </c>
      <c r="G14" s="200">
        <v>31.29</v>
      </c>
      <c r="H14" s="200">
        <v>0</v>
      </c>
      <c r="I14" s="200">
        <v>0</v>
      </c>
      <c r="J14" s="200">
        <v>20.22</v>
      </c>
      <c r="K14" s="200">
        <v>237.37</v>
      </c>
      <c r="L14" s="200">
        <v>2.4300000000000002</v>
      </c>
      <c r="M14" s="200">
        <v>31.04</v>
      </c>
      <c r="N14" s="200">
        <v>24.93</v>
      </c>
      <c r="O14" s="200">
        <v>17.39</v>
      </c>
      <c r="P14" s="200">
        <v>11.82</v>
      </c>
      <c r="Q14" s="200">
        <v>1.9</v>
      </c>
      <c r="R14" s="200">
        <v>8.92</v>
      </c>
      <c r="S14" s="200">
        <v>5.81</v>
      </c>
      <c r="T14" s="200">
        <v>0</v>
      </c>
      <c r="U14" s="200">
        <v>2.3199999999999998</v>
      </c>
      <c r="V14" s="200">
        <v>4.29</v>
      </c>
      <c r="W14" s="200">
        <v>9.77</v>
      </c>
      <c r="X14" s="200">
        <v>29.79</v>
      </c>
      <c r="Y14" s="200">
        <v>0</v>
      </c>
      <c r="Z14" s="200">
        <v>32.24</v>
      </c>
      <c r="AA14" s="200">
        <v>20.37</v>
      </c>
      <c r="AB14" s="200">
        <v>0</v>
      </c>
      <c r="AC14" s="200">
        <v>1.38</v>
      </c>
      <c r="AD14" s="200">
        <v>20.77</v>
      </c>
      <c r="AE14" s="200">
        <v>0</v>
      </c>
      <c r="AF14" s="200">
        <v>0</v>
      </c>
      <c r="AG14" s="200">
        <v>76.38</v>
      </c>
      <c r="AH14" s="200">
        <v>0</v>
      </c>
      <c r="AI14" s="200">
        <v>18.39</v>
      </c>
      <c r="AJ14" s="200">
        <v>0</v>
      </c>
      <c r="AK14" s="200">
        <v>-35</v>
      </c>
      <c r="AL14" s="200">
        <v>0</v>
      </c>
      <c r="AM14" s="200">
        <v>0</v>
      </c>
      <c r="AN14" s="200">
        <v>0</v>
      </c>
      <c r="AO14" s="200">
        <v>252.99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6.69</v>
      </c>
      <c r="D15" s="200">
        <v>12.91</v>
      </c>
      <c r="E15" s="200">
        <v>0</v>
      </c>
      <c r="F15" s="200">
        <v>0</v>
      </c>
      <c r="G15" s="200">
        <v>31.29</v>
      </c>
      <c r="H15" s="200">
        <v>0</v>
      </c>
      <c r="I15" s="200">
        <v>0</v>
      </c>
      <c r="J15" s="200">
        <v>20.22</v>
      </c>
      <c r="K15" s="200">
        <v>237.37</v>
      </c>
      <c r="L15" s="200">
        <v>2.4300000000000002</v>
      </c>
      <c r="M15" s="200">
        <v>31.04</v>
      </c>
      <c r="N15" s="200">
        <v>24.93</v>
      </c>
      <c r="O15" s="200">
        <v>17.39</v>
      </c>
      <c r="P15" s="200">
        <v>11.82</v>
      </c>
      <c r="Q15" s="200">
        <v>1.9</v>
      </c>
      <c r="R15" s="200">
        <v>8.92</v>
      </c>
      <c r="S15" s="200">
        <v>5.81</v>
      </c>
      <c r="T15" s="200">
        <v>0</v>
      </c>
      <c r="U15" s="200">
        <v>2.3199999999999998</v>
      </c>
      <c r="V15" s="200">
        <v>4.29</v>
      </c>
      <c r="W15" s="200">
        <v>9.77</v>
      </c>
      <c r="X15" s="200">
        <v>29.79</v>
      </c>
      <c r="Y15" s="200">
        <v>0</v>
      </c>
      <c r="Z15" s="200">
        <v>32.24</v>
      </c>
      <c r="AA15" s="200">
        <v>20.37</v>
      </c>
      <c r="AB15" s="200">
        <v>0</v>
      </c>
      <c r="AC15" s="200">
        <v>1.38</v>
      </c>
      <c r="AD15" s="200">
        <v>20.77</v>
      </c>
      <c r="AE15" s="200">
        <v>0</v>
      </c>
      <c r="AF15" s="200">
        <v>0</v>
      </c>
      <c r="AG15" s="200">
        <v>76.38</v>
      </c>
      <c r="AH15" s="200">
        <v>0</v>
      </c>
      <c r="AI15" s="200">
        <v>18.39</v>
      </c>
      <c r="AJ15" s="200">
        <v>0</v>
      </c>
      <c r="AK15" s="200">
        <v>-35</v>
      </c>
      <c r="AL15" s="200">
        <v>0</v>
      </c>
      <c r="AM15" s="200">
        <v>0</v>
      </c>
      <c r="AN15" s="200">
        <v>0</v>
      </c>
      <c r="AO15" s="200">
        <v>252.99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6.69</v>
      </c>
      <c r="D16" s="200">
        <v>12.91</v>
      </c>
      <c r="E16" s="200">
        <v>0</v>
      </c>
      <c r="F16" s="200">
        <v>0</v>
      </c>
      <c r="G16" s="200">
        <v>31.29</v>
      </c>
      <c r="H16" s="200">
        <v>0</v>
      </c>
      <c r="I16" s="200">
        <v>0</v>
      </c>
      <c r="J16" s="200">
        <v>20.22</v>
      </c>
      <c r="K16" s="200">
        <v>237.37</v>
      </c>
      <c r="L16" s="200">
        <v>2.4300000000000002</v>
      </c>
      <c r="M16" s="200">
        <v>31.04</v>
      </c>
      <c r="N16" s="200">
        <v>24.93</v>
      </c>
      <c r="O16" s="200">
        <v>17.39</v>
      </c>
      <c r="P16" s="200">
        <v>11.82</v>
      </c>
      <c r="Q16" s="200">
        <v>1.9</v>
      </c>
      <c r="R16" s="200">
        <v>8.92</v>
      </c>
      <c r="S16" s="200">
        <v>5.81</v>
      </c>
      <c r="T16" s="200">
        <v>0</v>
      </c>
      <c r="U16" s="200">
        <v>2.3199999999999998</v>
      </c>
      <c r="V16" s="200">
        <v>4.29</v>
      </c>
      <c r="W16" s="200">
        <v>9.77</v>
      </c>
      <c r="X16" s="200">
        <v>29.79</v>
      </c>
      <c r="Y16" s="200">
        <v>0</v>
      </c>
      <c r="Z16" s="200">
        <v>32.24</v>
      </c>
      <c r="AA16" s="200">
        <v>20.37</v>
      </c>
      <c r="AB16" s="200">
        <v>0</v>
      </c>
      <c r="AC16" s="200">
        <v>1.38</v>
      </c>
      <c r="AD16" s="200">
        <v>20.77</v>
      </c>
      <c r="AE16" s="200">
        <v>0</v>
      </c>
      <c r="AF16" s="200">
        <v>0</v>
      </c>
      <c r="AG16" s="200">
        <v>76.38</v>
      </c>
      <c r="AH16" s="200">
        <v>0</v>
      </c>
      <c r="AI16" s="200">
        <v>18.39</v>
      </c>
      <c r="AJ16" s="200">
        <v>0</v>
      </c>
      <c r="AK16" s="200">
        <v>-35</v>
      </c>
      <c r="AL16" s="200">
        <v>0</v>
      </c>
      <c r="AM16" s="200">
        <v>0</v>
      </c>
      <c r="AN16" s="200">
        <v>0</v>
      </c>
      <c r="AO16" s="200">
        <v>252.99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6.69</v>
      </c>
      <c r="D17" s="200">
        <v>12.91</v>
      </c>
      <c r="E17" s="200">
        <v>0</v>
      </c>
      <c r="F17" s="200">
        <v>0</v>
      </c>
      <c r="G17" s="200">
        <v>31.29</v>
      </c>
      <c r="H17" s="200">
        <v>0</v>
      </c>
      <c r="I17" s="200">
        <v>0</v>
      </c>
      <c r="J17" s="200">
        <v>20.22</v>
      </c>
      <c r="K17" s="200">
        <v>237.37</v>
      </c>
      <c r="L17" s="200">
        <v>2.4300000000000002</v>
      </c>
      <c r="M17" s="200">
        <v>31.04</v>
      </c>
      <c r="N17" s="200">
        <v>24.93</v>
      </c>
      <c r="O17" s="200">
        <v>17.39</v>
      </c>
      <c r="P17" s="200">
        <v>11.82</v>
      </c>
      <c r="Q17" s="200">
        <v>1.9</v>
      </c>
      <c r="R17" s="200">
        <v>8.92</v>
      </c>
      <c r="S17" s="200">
        <v>5.81</v>
      </c>
      <c r="T17" s="200">
        <v>0</v>
      </c>
      <c r="U17" s="200">
        <v>2.3199999999999998</v>
      </c>
      <c r="V17" s="200">
        <v>4.29</v>
      </c>
      <c r="W17" s="200">
        <v>9.77</v>
      </c>
      <c r="X17" s="200">
        <v>29.79</v>
      </c>
      <c r="Y17" s="200">
        <v>0</v>
      </c>
      <c r="Z17" s="200">
        <v>32.24</v>
      </c>
      <c r="AA17" s="200">
        <v>20.37</v>
      </c>
      <c r="AB17" s="200">
        <v>0</v>
      </c>
      <c r="AC17" s="200">
        <v>1.38</v>
      </c>
      <c r="AD17" s="200">
        <v>20.77</v>
      </c>
      <c r="AE17" s="200">
        <v>0</v>
      </c>
      <c r="AF17" s="200">
        <v>0</v>
      </c>
      <c r="AG17" s="200">
        <v>76.38</v>
      </c>
      <c r="AH17" s="200">
        <v>0</v>
      </c>
      <c r="AI17" s="200">
        <v>18.39</v>
      </c>
      <c r="AJ17" s="200">
        <v>0</v>
      </c>
      <c r="AK17" s="200">
        <v>-35</v>
      </c>
      <c r="AL17" s="200">
        <v>0</v>
      </c>
      <c r="AM17" s="200">
        <v>0</v>
      </c>
      <c r="AN17" s="200">
        <v>0</v>
      </c>
      <c r="AO17" s="200">
        <v>252.99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6.69</v>
      </c>
      <c r="D18" s="200">
        <v>12.91</v>
      </c>
      <c r="E18" s="200">
        <v>0</v>
      </c>
      <c r="F18" s="200">
        <v>0</v>
      </c>
      <c r="G18" s="200">
        <v>31.29</v>
      </c>
      <c r="H18" s="200">
        <v>0</v>
      </c>
      <c r="I18" s="200">
        <v>0</v>
      </c>
      <c r="J18" s="200">
        <v>20.22</v>
      </c>
      <c r="K18" s="200">
        <v>237.37</v>
      </c>
      <c r="L18" s="200">
        <v>2.4300000000000002</v>
      </c>
      <c r="M18" s="200">
        <v>31.04</v>
      </c>
      <c r="N18" s="200">
        <v>24.93</v>
      </c>
      <c r="O18" s="200">
        <v>17.39</v>
      </c>
      <c r="P18" s="200">
        <v>11.82</v>
      </c>
      <c r="Q18" s="200">
        <v>1.9</v>
      </c>
      <c r="R18" s="200">
        <v>8.92</v>
      </c>
      <c r="S18" s="200">
        <v>5.81</v>
      </c>
      <c r="T18" s="200">
        <v>0</v>
      </c>
      <c r="U18" s="200">
        <v>2.3199999999999998</v>
      </c>
      <c r="V18" s="200">
        <v>4.29</v>
      </c>
      <c r="W18" s="200">
        <v>9.77</v>
      </c>
      <c r="X18" s="200">
        <v>29.79</v>
      </c>
      <c r="Y18" s="200">
        <v>0</v>
      </c>
      <c r="Z18" s="200">
        <v>32.24</v>
      </c>
      <c r="AA18" s="200">
        <v>20.37</v>
      </c>
      <c r="AB18" s="200">
        <v>0</v>
      </c>
      <c r="AC18" s="200">
        <v>1.38</v>
      </c>
      <c r="AD18" s="200">
        <v>20.77</v>
      </c>
      <c r="AE18" s="200">
        <v>0</v>
      </c>
      <c r="AF18" s="200">
        <v>0</v>
      </c>
      <c r="AG18" s="200">
        <v>76.38</v>
      </c>
      <c r="AH18" s="200">
        <v>0</v>
      </c>
      <c r="AI18" s="200">
        <v>18.39</v>
      </c>
      <c r="AJ18" s="200">
        <v>0</v>
      </c>
      <c r="AK18" s="200">
        <v>-35</v>
      </c>
      <c r="AL18" s="200">
        <v>0</v>
      </c>
      <c r="AM18" s="200">
        <v>0</v>
      </c>
      <c r="AN18" s="200">
        <v>0</v>
      </c>
      <c r="AO18" s="200">
        <v>252.99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6.69</v>
      </c>
      <c r="D19" s="200">
        <v>12.91</v>
      </c>
      <c r="E19" s="200">
        <v>0</v>
      </c>
      <c r="F19" s="200">
        <v>0</v>
      </c>
      <c r="G19" s="200">
        <v>31.29</v>
      </c>
      <c r="H19" s="200">
        <v>0</v>
      </c>
      <c r="I19" s="200">
        <v>0</v>
      </c>
      <c r="J19" s="200">
        <v>20.22</v>
      </c>
      <c r="K19" s="200">
        <v>237.37</v>
      </c>
      <c r="L19" s="200">
        <v>2.4300000000000002</v>
      </c>
      <c r="M19" s="200">
        <v>31.04</v>
      </c>
      <c r="N19" s="200">
        <v>24.93</v>
      </c>
      <c r="O19" s="200">
        <v>17.39</v>
      </c>
      <c r="P19" s="200">
        <v>11.82</v>
      </c>
      <c r="Q19" s="200">
        <v>1.9</v>
      </c>
      <c r="R19" s="200">
        <v>8.92</v>
      </c>
      <c r="S19" s="200">
        <v>5.81</v>
      </c>
      <c r="T19" s="200">
        <v>0</v>
      </c>
      <c r="U19" s="200">
        <v>2.3199999999999998</v>
      </c>
      <c r="V19" s="200">
        <v>4.29</v>
      </c>
      <c r="W19" s="200">
        <v>9.77</v>
      </c>
      <c r="X19" s="200">
        <v>29.79</v>
      </c>
      <c r="Y19" s="200">
        <v>0</v>
      </c>
      <c r="Z19" s="200">
        <v>32.24</v>
      </c>
      <c r="AA19" s="200">
        <v>20.37</v>
      </c>
      <c r="AB19" s="200">
        <v>0</v>
      </c>
      <c r="AC19" s="200">
        <v>1.38</v>
      </c>
      <c r="AD19" s="200">
        <v>20.77</v>
      </c>
      <c r="AE19" s="200">
        <v>0</v>
      </c>
      <c r="AF19" s="200">
        <v>0</v>
      </c>
      <c r="AG19" s="200">
        <v>76.38</v>
      </c>
      <c r="AH19" s="200">
        <v>0</v>
      </c>
      <c r="AI19" s="200">
        <v>18.39</v>
      </c>
      <c r="AJ19" s="200">
        <v>0</v>
      </c>
      <c r="AK19" s="200">
        <v>-35</v>
      </c>
      <c r="AL19" s="200">
        <v>0</v>
      </c>
      <c r="AM19" s="200">
        <v>0</v>
      </c>
      <c r="AN19" s="200">
        <v>0</v>
      </c>
      <c r="AO19" s="200">
        <v>229.65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6.69</v>
      </c>
      <c r="D20" s="200">
        <v>12.91</v>
      </c>
      <c r="E20" s="200">
        <v>0</v>
      </c>
      <c r="F20" s="200">
        <v>0</v>
      </c>
      <c r="G20" s="200">
        <v>31.29</v>
      </c>
      <c r="H20" s="200">
        <v>0</v>
      </c>
      <c r="I20" s="200">
        <v>0</v>
      </c>
      <c r="J20" s="200">
        <v>20.22</v>
      </c>
      <c r="K20" s="200">
        <v>237.37</v>
      </c>
      <c r="L20" s="200">
        <v>2.4300000000000002</v>
      </c>
      <c r="M20" s="200">
        <v>31.04</v>
      </c>
      <c r="N20" s="200">
        <v>24.93</v>
      </c>
      <c r="O20" s="200">
        <v>17.39</v>
      </c>
      <c r="P20" s="200">
        <v>11.82</v>
      </c>
      <c r="Q20" s="200">
        <v>1.9</v>
      </c>
      <c r="R20" s="200">
        <v>8.92</v>
      </c>
      <c r="S20" s="200">
        <v>5.81</v>
      </c>
      <c r="T20" s="200">
        <v>0</v>
      </c>
      <c r="U20" s="200">
        <v>2.3199999999999998</v>
      </c>
      <c r="V20" s="200">
        <v>4.29</v>
      </c>
      <c r="W20" s="200">
        <v>9.77</v>
      </c>
      <c r="X20" s="200">
        <v>29.79</v>
      </c>
      <c r="Y20" s="200">
        <v>0</v>
      </c>
      <c r="Z20" s="200">
        <v>32.24</v>
      </c>
      <c r="AA20" s="200">
        <v>20.37</v>
      </c>
      <c r="AB20" s="200">
        <v>0</v>
      </c>
      <c r="AC20" s="200">
        <v>1.38</v>
      </c>
      <c r="AD20" s="200">
        <v>20.77</v>
      </c>
      <c r="AE20" s="200">
        <v>0</v>
      </c>
      <c r="AF20" s="200">
        <v>0</v>
      </c>
      <c r="AG20" s="200">
        <v>76.38</v>
      </c>
      <c r="AH20" s="200">
        <v>0</v>
      </c>
      <c r="AI20" s="200">
        <v>18.39</v>
      </c>
      <c r="AJ20" s="200">
        <v>0</v>
      </c>
      <c r="AK20" s="200">
        <v>-35</v>
      </c>
      <c r="AL20" s="200">
        <v>0</v>
      </c>
      <c r="AM20" s="200">
        <v>0</v>
      </c>
      <c r="AN20" s="200">
        <v>0</v>
      </c>
      <c r="AO20" s="200">
        <v>229.65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6.69</v>
      </c>
      <c r="D21" s="200">
        <v>12.91</v>
      </c>
      <c r="E21" s="200">
        <v>0</v>
      </c>
      <c r="F21" s="200">
        <v>0</v>
      </c>
      <c r="G21" s="200">
        <v>31.29</v>
      </c>
      <c r="H21" s="200">
        <v>0</v>
      </c>
      <c r="I21" s="200">
        <v>0</v>
      </c>
      <c r="J21" s="200">
        <v>20.22</v>
      </c>
      <c r="K21" s="200">
        <v>237.37</v>
      </c>
      <c r="L21" s="200">
        <v>2.4300000000000002</v>
      </c>
      <c r="M21" s="200">
        <v>31.04</v>
      </c>
      <c r="N21" s="200">
        <v>24.93</v>
      </c>
      <c r="O21" s="200">
        <v>17.39</v>
      </c>
      <c r="P21" s="200">
        <v>11.82</v>
      </c>
      <c r="Q21" s="200">
        <v>1.9</v>
      </c>
      <c r="R21" s="200">
        <v>8.92</v>
      </c>
      <c r="S21" s="200">
        <v>5.81</v>
      </c>
      <c r="T21" s="200">
        <v>0</v>
      </c>
      <c r="U21" s="200">
        <v>2.3199999999999998</v>
      </c>
      <c r="V21" s="200">
        <v>4.29</v>
      </c>
      <c r="W21" s="200">
        <v>9.77</v>
      </c>
      <c r="X21" s="200">
        <v>29.79</v>
      </c>
      <c r="Y21" s="200">
        <v>0</v>
      </c>
      <c r="Z21" s="200">
        <v>32.24</v>
      </c>
      <c r="AA21" s="200">
        <v>20.37</v>
      </c>
      <c r="AB21" s="200">
        <v>0</v>
      </c>
      <c r="AC21" s="200">
        <v>1.38</v>
      </c>
      <c r="AD21" s="200">
        <v>20.77</v>
      </c>
      <c r="AE21" s="200">
        <v>0</v>
      </c>
      <c r="AF21" s="200">
        <v>0</v>
      </c>
      <c r="AG21" s="200">
        <v>76.38</v>
      </c>
      <c r="AH21" s="200">
        <v>0</v>
      </c>
      <c r="AI21" s="200">
        <v>18.39</v>
      </c>
      <c r="AJ21" s="200">
        <v>0</v>
      </c>
      <c r="AK21" s="200">
        <v>-35</v>
      </c>
      <c r="AL21" s="200">
        <v>0</v>
      </c>
      <c r="AM21" s="200">
        <v>0</v>
      </c>
      <c r="AN21" s="200">
        <v>0</v>
      </c>
      <c r="AO21" s="200">
        <v>229.65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6.69</v>
      </c>
      <c r="D22" s="200">
        <v>12.91</v>
      </c>
      <c r="E22" s="200">
        <v>0</v>
      </c>
      <c r="F22" s="200">
        <v>0</v>
      </c>
      <c r="G22" s="200">
        <v>31.29</v>
      </c>
      <c r="H22" s="200">
        <v>0</v>
      </c>
      <c r="I22" s="200">
        <v>0</v>
      </c>
      <c r="J22" s="200">
        <v>20.22</v>
      </c>
      <c r="K22" s="200">
        <v>237.37</v>
      </c>
      <c r="L22" s="200">
        <v>2.4300000000000002</v>
      </c>
      <c r="M22" s="200">
        <v>31.04</v>
      </c>
      <c r="N22" s="200">
        <v>24.93</v>
      </c>
      <c r="O22" s="200">
        <v>17.39</v>
      </c>
      <c r="P22" s="200">
        <v>11.82</v>
      </c>
      <c r="Q22" s="200">
        <v>1.9</v>
      </c>
      <c r="R22" s="200">
        <v>8.92</v>
      </c>
      <c r="S22" s="200">
        <v>5.81</v>
      </c>
      <c r="T22" s="200">
        <v>0</v>
      </c>
      <c r="U22" s="200">
        <v>2.3199999999999998</v>
      </c>
      <c r="V22" s="200">
        <v>4.29</v>
      </c>
      <c r="W22" s="200">
        <v>9.77</v>
      </c>
      <c r="X22" s="200">
        <v>29.79</v>
      </c>
      <c r="Y22" s="200">
        <v>0</v>
      </c>
      <c r="Z22" s="200">
        <v>32.24</v>
      </c>
      <c r="AA22" s="200">
        <v>20.37</v>
      </c>
      <c r="AB22" s="200">
        <v>0</v>
      </c>
      <c r="AC22" s="200">
        <v>1.38</v>
      </c>
      <c r="AD22" s="200">
        <v>20.77</v>
      </c>
      <c r="AE22" s="200">
        <v>0</v>
      </c>
      <c r="AF22" s="200">
        <v>0</v>
      </c>
      <c r="AG22" s="200">
        <v>76.38</v>
      </c>
      <c r="AH22" s="200">
        <v>0</v>
      </c>
      <c r="AI22" s="200">
        <v>18.39</v>
      </c>
      <c r="AJ22" s="200">
        <v>0</v>
      </c>
      <c r="AK22" s="200">
        <v>-35</v>
      </c>
      <c r="AL22" s="200">
        <v>0</v>
      </c>
      <c r="AM22" s="200">
        <v>0</v>
      </c>
      <c r="AN22" s="200">
        <v>0</v>
      </c>
      <c r="AO22" s="200">
        <v>229.65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6.69</v>
      </c>
      <c r="D23" s="200">
        <v>12.91</v>
      </c>
      <c r="E23" s="200">
        <v>0</v>
      </c>
      <c r="F23" s="200">
        <v>0</v>
      </c>
      <c r="G23" s="200">
        <v>31.29</v>
      </c>
      <c r="H23" s="200">
        <v>0</v>
      </c>
      <c r="I23" s="200">
        <v>0</v>
      </c>
      <c r="J23" s="200">
        <v>20.22</v>
      </c>
      <c r="K23" s="200">
        <v>237.37</v>
      </c>
      <c r="L23" s="200">
        <v>2.4300000000000002</v>
      </c>
      <c r="M23" s="200">
        <v>31.04</v>
      </c>
      <c r="N23" s="200">
        <v>24.93</v>
      </c>
      <c r="O23" s="200">
        <v>17.39</v>
      </c>
      <c r="P23" s="200">
        <v>11.82</v>
      </c>
      <c r="Q23" s="200">
        <v>1.9</v>
      </c>
      <c r="R23" s="200">
        <v>8.92</v>
      </c>
      <c r="S23" s="200">
        <v>5.81</v>
      </c>
      <c r="T23" s="200">
        <v>0</v>
      </c>
      <c r="U23" s="200">
        <v>2.3199999999999998</v>
      </c>
      <c r="V23" s="200">
        <v>4.29</v>
      </c>
      <c r="W23" s="200">
        <v>9.77</v>
      </c>
      <c r="X23" s="200">
        <v>29.79</v>
      </c>
      <c r="Y23" s="200">
        <v>0</v>
      </c>
      <c r="Z23" s="200">
        <v>32.24</v>
      </c>
      <c r="AA23" s="200">
        <v>20.37</v>
      </c>
      <c r="AB23" s="200">
        <v>0</v>
      </c>
      <c r="AC23" s="200">
        <v>1.38</v>
      </c>
      <c r="AD23" s="200">
        <v>20.77</v>
      </c>
      <c r="AE23" s="200">
        <v>0</v>
      </c>
      <c r="AF23" s="200">
        <v>0</v>
      </c>
      <c r="AG23" s="200">
        <v>76.38</v>
      </c>
      <c r="AH23" s="200">
        <v>0</v>
      </c>
      <c r="AI23" s="200">
        <v>18.39</v>
      </c>
      <c r="AJ23" s="200">
        <v>0</v>
      </c>
      <c r="AK23" s="200">
        <v>-35</v>
      </c>
      <c r="AL23" s="200">
        <v>0</v>
      </c>
      <c r="AM23" s="200">
        <v>0</v>
      </c>
      <c r="AN23" s="200">
        <v>0</v>
      </c>
      <c r="AO23" s="200">
        <v>229.65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6.69</v>
      </c>
      <c r="D24" s="200">
        <v>12.91</v>
      </c>
      <c r="E24" s="200">
        <v>0</v>
      </c>
      <c r="F24" s="200">
        <v>0</v>
      </c>
      <c r="G24" s="200">
        <v>31.29</v>
      </c>
      <c r="H24" s="200">
        <v>0</v>
      </c>
      <c r="I24" s="200">
        <v>0</v>
      </c>
      <c r="J24" s="200">
        <v>20.22</v>
      </c>
      <c r="K24" s="200">
        <v>176.13</v>
      </c>
      <c r="L24" s="200">
        <v>0.23</v>
      </c>
      <c r="M24" s="200">
        <v>2.38</v>
      </c>
      <c r="N24" s="200">
        <v>1.94</v>
      </c>
      <c r="O24" s="200">
        <v>2.4900000000000002</v>
      </c>
      <c r="P24" s="200">
        <v>0.93</v>
      </c>
      <c r="Q24" s="200">
        <v>0.18</v>
      </c>
      <c r="R24" s="200">
        <v>1.05</v>
      </c>
      <c r="S24" s="200">
        <v>0.43</v>
      </c>
      <c r="T24" s="200">
        <v>0</v>
      </c>
      <c r="U24" s="200">
        <v>2.3199999999999998</v>
      </c>
      <c r="V24" s="200">
        <v>0.34</v>
      </c>
      <c r="W24" s="200">
        <v>0.76</v>
      </c>
      <c r="X24" s="200">
        <v>2.42</v>
      </c>
      <c r="Y24" s="200">
        <v>0</v>
      </c>
      <c r="Z24" s="200">
        <v>5.88</v>
      </c>
      <c r="AA24" s="200">
        <v>1.48</v>
      </c>
      <c r="AB24" s="200">
        <v>0</v>
      </c>
      <c r="AC24" s="200">
        <v>1.38</v>
      </c>
      <c r="AD24" s="200">
        <v>20.77</v>
      </c>
      <c r="AE24" s="200">
        <v>0</v>
      </c>
      <c r="AF24" s="200">
        <v>0</v>
      </c>
      <c r="AG24" s="200">
        <v>76.38</v>
      </c>
      <c r="AH24" s="200">
        <v>0</v>
      </c>
      <c r="AI24" s="200">
        <v>18.39</v>
      </c>
      <c r="AJ24" s="200">
        <v>0</v>
      </c>
      <c r="AK24" s="200">
        <v>-35</v>
      </c>
      <c r="AL24" s="200">
        <v>0</v>
      </c>
      <c r="AM24" s="200">
        <v>0</v>
      </c>
      <c r="AN24" s="200">
        <v>0</v>
      </c>
      <c r="AO24" s="200">
        <v>229.65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6.69</v>
      </c>
      <c r="D25" s="200">
        <v>12.91</v>
      </c>
      <c r="E25" s="200">
        <v>0</v>
      </c>
      <c r="F25" s="200">
        <v>0</v>
      </c>
      <c r="G25" s="200">
        <v>31.29</v>
      </c>
      <c r="H25" s="200">
        <v>0</v>
      </c>
      <c r="I25" s="200">
        <v>0</v>
      </c>
      <c r="J25" s="200">
        <v>20.22</v>
      </c>
      <c r="K25" s="200">
        <v>121.86</v>
      </c>
      <c r="L25" s="200">
        <v>0.23</v>
      </c>
      <c r="M25" s="200">
        <v>2.38</v>
      </c>
      <c r="N25" s="200">
        <v>1.94</v>
      </c>
      <c r="O25" s="200">
        <v>1.37</v>
      </c>
      <c r="P25" s="200">
        <v>0.93</v>
      </c>
      <c r="Q25" s="200">
        <v>0.18</v>
      </c>
      <c r="R25" s="200">
        <v>0.7</v>
      </c>
      <c r="S25" s="200">
        <v>0.43</v>
      </c>
      <c r="T25" s="200">
        <v>0</v>
      </c>
      <c r="U25" s="200">
        <v>2.3199999999999998</v>
      </c>
      <c r="V25" s="200">
        <v>0.34</v>
      </c>
      <c r="W25" s="200">
        <v>0.76</v>
      </c>
      <c r="X25" s="200">
        <v>2.42</v>
      </c>
      <c r="Y25" s="200">
        <v>0</v>
      </c>
      <c r="Z25" s="200">
        <v>2.2799999999999998</v>
      </c>
      <c r="AA25" s="200">
        <v>1.48</v>
      </c>
      <c r="AB25" s="200">
        <v>0</v>
      </c>
      <c r="AC25" s="200">
        <v>1.38</v>
      </c>
      <c r="AD25" s="200">
        <v>20.77</v>
      </c>
      <c r="AE25" s="200">
        <v>0</v>
      </c>
      <c r="AF25" s="200">
        <v>0</v>
      </c>
      <c r="AG25" s="200">
        <v>76.38</v>
      </c>
      <c r="AH25" s="200">
        <v>0</v>
      </c>
      <c r="AI25" s="200">
        <v>18.39</v>
      </c>
      <c r="AJ25" s="200">
        <v>0</v>
      </c>
      <c r="AK25" s="200">
        <v>-35</v>
      </c>
      <c r="AL25" s="200">
        <v>0</v>
      </c>
      <c r="AM25" s="200">
        <v>0</v>
      </c>
      <c r="AN25" s="200">
        <v>0</v>
      </c>
      <c r="AO25" s="200">
        <v>229.65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6.69</v>
      </c>
      <c r="D26" s="200">
        <v>12.91</v>
      </c>
      <c r="E26" s="200">
        <v>0</v>
      </c>
      <c r="F26" s="200">
        <v>0</v>
      </c>
      <c r="G26" s="200">
        <v>31.29</v>
      </c>
      <c r="H26" s="200">
        <v>0</v>
      </c>
      <c r="I26" s="200">
        <v>0</v>
      </c>
      <c r="J26" s="200">
        <v>20.22</v>
      </c>
      <c r="K26" s="200">
        <v>73.73</v>
      </c>
      <c r="L26" s="200">
        <v>0.23</v>
      </c>
      <c r="M26" s="200">
        <v>2.38</v>
      </c>
      <c r="N26" s="200">
        <v>1.94</v>
      </c>
      <c r="O26" s="200">
        <v>1.37</v>
      </c>
      <c r="P26" s="200">
        <v>0.93</v>
      </c>
      <c r="Q26" s="200">
        <v>0.18</v>
      </c>
      <c r="R26" s="200">
        <v>0.7</v>
      </c>
      <c r="S26" s="200">
        <v>0.43</v>
      </c>
      <c r="T26" s="200">
        <v>0</v>
      </c>
      <c r="U26" s="200">
        <v>2.3199999999999998</v>
      </c>
      <c r="V26" s="200">
        <v>0.34</v>
      </c>
      <c r="W26" s="200">
        <v>0.76</v>
      </c>
      <c r="X26" s="200">
        <v>2.42</v>
      </c>
      <c r="Y26" s="200">
        <v>0</v>
      </c>
      <c r="Z26" s="200">
        <v>2.2799999999999998</v>
      </c>
      <c r="AA26" s="200">
        <v>1.48</v>
      </c>
      <c r="AB26" s="200">
        <v>0</v>
      </c>
      <c r="AC26" s="200">
        <v>1.38</v>
      </c>
      <c r="AD26" s="200">
        <v>20.77</v>
      </c>
      <c r="AE26" s="200">
        <v>0</v>
      </c>
      <c r="AF26" s="200">
        <v>0</v>
      </c>
      <c r="AG26" s="200">
        <v>76.38</v>
      </c>
      <c r="AH26" s="200">
        <v>0</v>
      </c>
      <c r="AI26" s="200">
        <v>18.39</v>
      </c>
      <c r="AJ26" s="200">
        <v>0</v>
      </c>
      <c r="AK26" s="200">
        <v>-35</v>
      </c>
      <c r="AL26" s="200">
        <v>0</v>
      </c>
      <c r="AM26" s="200">
        <v>0</v>
      </c>
      <c r="AN26" s="200">
        <v>0</v>
      </c>
      <c r="AO26" s="200">
        <v>229.65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6.69</v>
      </c>
      <c r="D27" s="200">
        <v>12.91</v>
      </c>
      <c r="E27" s="200">
        <v>0</v>
      </c>
      <c r="F27" s="200">
        <v>0</v>
      </c>
      <c r="G27" s="200">
        <v>31.29</v>
      </c>
      <c r="H27" s="200">
        <v>0</v>
      </c>
      <c r="I27" s="200">
        <v>0</v>
      </c>
      <c r="J27" s="200">
        <v>20.22</v>
      </c>
      <c r="K27" s="200">
        <v>25.16</v>
      </c>
      <c r="L27" s="200">
        <v>0.23</v>
      </c>
      <c r="M27" s="200">
        <v>2.38</v>
      </c>
      <c r="N27" s="200">
        <v>1.94</v>
      </c>
      <c r="O27" s="200">
        <v>1.37</v>
      </c>
      <c r="P27" s="200">
        <v>0.93</v>
      </c>
      <c r="Q27" s="200">
        <v>0.18</v>
      </c>
      <c r="R27" s="200">
        <v>0.7</v>
      </c>
      <c r="S27" s="200">
        <v>0.85</v>
      </c>
      <c r="T27" s="200">
        <v>0</v>
      </c>
      <c r="U27" s="200">
        <v>2.3199999999999998</v>
      </c>
      <c r="V27" s="200">
        <v>0.34</v>
      </c>
      <c r="W27" s="200">
        <v>0.76</v>
      </c>
      <c r="X27" s="200">
        <v>2.42</v>
      </c>
      <c r="Y27" s="200">
        <v>0</v>
      </c>
      <c r="Z27" s="200">
        <v>6.71</v>
      </c>
      <c r="AA27" s="200">
        <v>4.2699999999999996</v>
      </c>
      <c r="AB27" s="200">
        <v>0</v>
      </c>
      <c r="AC27" s="200">
        <v>1.38</v>
      </c>
      <c r="AD27" s="200">
        <v>20.77</v>
      </c>
      <c r="AE27" s="200">
        <v>0</v>
      </c>
      <c r="AF27" s="200">
        <v>0</v>
      </c>
      <c r="AG27" s="200">
        <v>76.38</v>
      </c>
      <c r="AH27" s="200">
        <v>0</v>
      </c>
      <c r="AI27" s="200">
        <v>18.39</v>
      </c>
      <c r="AJ27" s="200">
        <v>0</v>
      </c>
      <c r="AK27" s="200">
        <v>-35</v>
      </c>
      <c r="AL27" s="200">
        <v>0</v>
      </c>
      <c r="AM27" s="200">
        <v>0</v>
      </c>
      <c r="AN27" s="200">
        <v>0</v>
      </c>
      <c r="AO27" s="200">
        <v>199.65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6.69</v>
      </c>
      <c r="D28" s="200">
        <v>12.91</v>
      </c>
      <c r="E28" s="200">
        <v>0</v>
      </c>
      <c r="F28" s="200">
        <v>0</v>
      </c>
      <c r="G28" s="200">
        <v>31.29</v>
      </c>
      <c r="H28" s="200">
        <v>0</v>
      </c>
      <c r="I28" s="200">
        <v>0</v>
      </c>
      <c r="J28" s="200">
        <v>20.22</v>
      </c>
      <c r="K28" s="200">
        <v>18.96</v>
      </c>
      <c r="L28" s="200">
        <v>0.23</v>
      </c>
      <c r="M28" s="200">
        <v>2.38</v>
      </c>
      <c r="N28" s="200">
        <v>1.94</v>
      </c>
      <c r="O28" s="200">
        <v>1.37</v>
      </c>
      <c r="P28" s="200">
        <v>0.93</v>
      </c>
      <c r="Q28" s="200">
        <v>0.18</v>
      </c>
      <c r="R28" s="200">
        <v>0.7</v>
      </c>
      <c r="S28" s="200">
        <v>0.43</v>
      </c>
      <c r="T28" s="200">
        <v>0</v>
      </c>
      <c r="U28" s="200">
        <v>2.3199999999999998</v>
      </c>
      <c r="V28" s="200">
        <v>0.34</v>
      </c>
      <c r="W28" s="200">
        <v>0.76</v>
      </c>
      <c r="X28" s="200">
        <v>2.42</v>
      </c>
      <c r="Y28" s="200">
        <v>0</v>
      </c>
      <c r="Z28" s="200">
        <v>2.29</v>
      </c>
      <c r="AA28" s="200">
        <v>1.48</v>
      </c>
      <c r="AB28" s="200">
        <v>0</v>
      </c>
      <c r="AC28" s="200">
        <v>1.38</v>
      </c>
      <c r="AD28" s="200">
        <v>20.77</v>
      </c>
      <c r="AE28" s="200">
        <v>0</v>
      </c>
      <c r="AF28" s="200">
        <v>0</v>
      </c>
      <c r="AG28" s="200">
        <v>76.38</v>
      </c>
      <c r="AH28" s="200">
        <v>0</v>
      </c>
      <c r="AI28" s="200">
        <v>18.39</v>
      </c>
      <c r="AJ28" s="200">
        <v>0</v>
      </c>
      <c r="AK28" s="200">
        <v>-34.950000000000003</v>
      </c>
      <c r="AL28" s="200">
        <v>0</v>
      </c>
      <c r="AM28" s="200">
        <v>0</v>
      </c>
      <c r="AN28" s="200">
        <v>0</v>
      </c>
      <c r="AO28" s="200">
        <v>149.65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6.69</v>
      </c>
      <c r="D29" s="200">
        <v>12.91</v>
      </c>
      <c r="E29" s="200">
        <v>0</v>
      </c>
      <c r="F29" s="200">
        <v>0</v>
      </c>
      <c r="G29" s="200">
        <v>31.29</v>
      </c>
      <c r="H29" s="200">
        <v>0</v>
      </c>
      <c r="I29" s="200">
        <v>0</v>
      </c>
      <c r="J29" s="200">
        <v>20.22</v>
      </c>
      <c r="K29" s="200">
        <v>18.96</v>
      </c>
      <c r="L29" s="200">
        <v>0.23</v>
      </c>
      <c r="M29" s="200">
        <v>2.38</v>
      </c>
      <c r="N29" s="200">
        <v>1.94</v>
      </c>
      <c r="O29" s="200">
        <v>1.37</v>
      </c>
      <c r="P29" s="200">
        <v>0.93</v>
      </c>
      <c r="Q29" s="200">
        <v>0.18</v>
      </c>
      <c r="R29" s="200">
        <v>0.7</v>
      </c>
      <c r="S29" s="200">
        <v>0.43</v>
      </c>
      <c r="T29" s="200">
        <v>0</v>
      </c>
      <c r="U29" s="200">
        <v>2.3199999999999998</v>
      </c>
      <c r="V29" s="200">
        <v>0.34</v>
      </c>
      <c r="W29" s="200">
        <v>0.76</v>
      </c>
      <c r="X29" s="200">
        <v>2.42</v>
      </c>
      <c r="Y29" s="200">
        <v>0</v>
      </c>
      <c r="Z29" s="200">
        <v>2.29</v>
      </c>
      <c r="AA29" s="200">
        <v>1.48</v>
      </c>
      <c r="AB29" s="200">
        <v>0</v>
      </c>
      <c r="AC29" s="200">
        <v>1.38</v>
      </c>
      <c r="AD29" s="200">
        <v>20.77</v>
      </c>
      <c r="AE29" s="200">
        <v>0</v>
      </c>
      <c r="AF29" s="200">
        <v>0</v>
      </c>
      <c r="AG29" s="200">
        <v>76.38</v>
      </c>
      <c r="AH29" s="200">
        <v>0</v>
      </c>
      <c r="AI29" s="200">
        <v>18.39</v>
      </c>
      <c r="AJ29" s="200">
        <v>0</v>
      </c>
      <c r="AK29" s="200">
        <v>-2.95</v>
      </c>
      <c r="AL29" s="200">
        <v>0</v>
      </c>
      <c r="AM29" s="200">
        <v>0</v>
      </c>
      <c r="AN29" s="200">
        <v>0</v>
      </c>
      <c r="AO29" s="200">
        <v>138.22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6.69</v>
      </c>
      <c r="D30" s="200">
        <v>12.91</v>
      </c>
      <c r="E30" s="200">
        <v>0</v>
      </c>
      <c r="F30" s="200">
        <v>0</v>
      </c>
      <c r="G30" s="200">
        <v>31.29</v>
      </c>
      <c r="H30" s="200">
        <v>0</v>
      </c>
      <c r="I30" s="200">
        <v>0</v>
      </c>
      <c r="J30" s="200">
        <v>20.22</v>
      </c>
      <c r="K30" s="200">
        <v>18.96</v>
      </c>
      <c r="L30" s="200">
        <v>0.23</v>
      </c>
      <c r="M30" s="200">
        <v>2.38</v>
      </c>
      <c r="N30" s="200">
        <v>1.94</v>
      </c>
      <c r="O30" s="200">
        <v>1.37</v>
      </c>
      <c r="P30" s="200">
        <v>0.93</v>
      </c>
      <c r="Q30" s="200">
        <v>0.18</v>
      </c>
      <c r="R30" s="200">
        <v>0.7</v>
      </c>
      <c r="S30" s="200">
        <v>0.43</v>
      </c>
      <c r="T30" s="200">
        <v>0</v>
      </c>
      <c r="U30" s="200">
        <v>2.3199999999999998</v>
      </c>
      <c r="V30" s="200">
        <v>0.34</v>
      </c>
      <c r="W30" s="200">
        <v>0.76</v>
      </c>
      <c r="X30" s="200">
        <v>2.42</v>
      </c>
      <c r="Y30" s="200">
        <v>0</v>
      </c>
      <c r="Z30" s="200">
        <v>2.29</v>
      </c>
      <c r="AA30" s="200">
        <v>1.48</v>
      </c>
      <c r="AB30" s="200">
        <v>0</v>
      </c>
      <c r="AC30" s="200">
        <v>1.38</v>
      </c>
      <c r="AD30" s="200">
        <v>20.77</v>
      </c>
      <c r="AE30" s="200">
        <v>0</v>
      </c>
      <c r="AF30" s="200">
        <v>0</v>
      </c>
      <c r="AG30" s="200">
        <v>76.38</v>
      </c>
      <c r="AH30" s="200">
        <v>0</v>
      </c>
      <c r="AI30" s="200">
        <v>18.39</v>
      </c>
      <c r="AJ30" s="200">
        <v>0</v>
      </c>
      <c r="AK30" s="200">
        <v>-2.95</v>
      </c>
      <c r="AL30" s="200">
        <v>0</v>
      </c>
      <c r="AM30" s="200">
        <v>0</v>
      </c>
      <c r="AN30" s="200">
        <v>0</v>
      </c>
      <c r="AO30" s="200">
        <v>138.53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6.69</v>
      </c>
      <c r="D31" s="200">
        <v>12.91</v>
      </c>
      <c r="E31" s="200">
        <v>0</v>
      </c>
      <c r="F31" s="200">
        <v>0</v>
      </c>
      <c r="G31" s="200">
        <v>31.29</v>
      </c>
      <c r="H31" s="200">
        <v>0</v>
      </c>
      <c r="I31" s="200">
        <v>0</v>
      </c>
      <c r="J31" s="200">
        <v>20.22</v>
      </c>
      <c r="K31" s="200">
        <v>18.96</v>
      </c>
      <c r="L31" s="200">
        <v>0.23</v>
      </c>
      <c r="M31" s="200">
        <v>2.38</v>
      </c>
      <c r="N31" s="200">
        <v>1.94</v>
      </c>
      <c r="O31" s="200">
        <v>1.37</v>
      </c>
      <c r="P31" s="200">
        <v>0.93</v>
      </c>
      <c r="Q31" s="200">
        <v>0.18</v>
      </c>
      <c r="R31" s="200">
        <v>0.7</v>
      </c>
      <c r="S31" s="200">
        <v>0.43</v>
      </c>
      <c r="T31" s="200">
        <v>0</v>
      </c>
      <c r="U31" s="200">
        <v>2.3199999999999998</v>
      </c>
      <c r="V31" s="200">
        <v>0.34</v>
      </c>
      <c r="W31" s="200">
        <v>0.76</v>
      </c>
      <c r="X31" s="200">
        <v>2.42</v>
      </c>
      <c r="Y31" s="200">
        <v>0</v>
      </c>
      <c r="Z31" s="200">
        <v>2.29</v>
      </c>
      <c r="AA31" s="200">
        <v>1.48</v>
      </c>
      <c r="AB31" s="200">
        <v>0</v>
      </c>
      <c r="AC31" s="200">
        <v>1.38</v>
      </c>
      <c r="AD31" s="200">
        <v>20.77</v>
      </c>
      <c r="AE31" s="200">
        <v>0</v>
      </c>
      <c r="AF31" s="200">
        <v>0</v>
      </c>
      <c r="AG31" s="200">
        <v>76.38</v>
      </c>
      <c r="AH31" s="200">
        <v>0</v>
      </c>
      <c r="AI31" s="200">
        <v>18.39</v>
      </c>
      <c r="AJ31" s="200">
        <v>0</v>
      </c>
      <c r="AK31" s="200">
        <v>-2.95</v>
      </c>
      <c r="AL31" s="200">
        <v>0</v>
      </c>
      <c r="AM31" s="200">
        <v>0</v>
      </c>
      <c r="AN31" s="200">
        <v>0</v>
      </c>
      <c r="AO31" s="200">
        <v>152.22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6.69</v>
      </c>
      <c r="D32" s="200">
        <v>12.91</v>
      </c>
      <c r="E32" s="200">
        <v>0</v>
      </c>
      <c r="F32" s="200">
        <v>0</v>
      </c>
      <c r="G32" s="200">
        <v>31.29</v>
      </c>
      <c r="H32" s="200">
        <v>0</v>
      </c>
      <c r="I32" s="200">
        <v>0</v>
      </c>
      <c r="J32" s="200">
        <v>20.22</v>
      </c>
      <c r="K32" s="200">
        <v>18.96</v>
      </c>
      <c r="L32" s="200">
        <v>0.23</v>
      </c>
      <c r="M32" s="200">
        <v>2.38</v>
      </c>
      <c r="N32" s="200">
        <v>1.94</v>
      </c>
      <c r="O32" s="200">
        <v>1.37</v>
      </c>
      <c r="P32" s="200">
        <v>0.93</v>
      </c>
      <c r="Q32" s="200">
        <v>0.18</v>
      </c>
      <c r="R32" s="200">
        <v>0.7</v>
      </c>
      <c r="S32" s="200">
        <v>0.43</v>
      </c>
      <c r="T32" s="200">
        <v>0</v>
      </c>
      <c r="U32" s="200">
        <v>2.3199999999999998</v>
      </c>
      <c r="V32" s="200">
        <v>0.34</v>
      </c>
      <c r="W32" s="200">
        <v>0.76</v>
      </c>
      <c r="X32" s="200">
        <v>2.42</v>
      </c>
      <c r="Y32" s="200">
        <v>0</v>
      </c>
      <c r="Z32" s="200">
        <v>2.29</v>
      </c>
      <c r="AA32" s="200">
        <v>1.48</v>
      </c>
      <c r="AB32" s="200">
        <v>0</v>
      </c>
      <c r="AC32" s="200">
        <v>1.38</v>
      </c>
      <c r="AD32" s="200">
        <v>20.77</v>
      </c>
      <c r="AE32" s="200">
        <v>0</v>
      </c>
      <c r="AF32" s="200">
        <v>0</v>
      </c>
      <c r="AG32" s="200">
        <v>76.38</v>
      </c>
      <c r="AH32" s="200">
        <v>0</v>
      </c>
      <c r="AI32" s="200">
        <v>18.39</v>
      </c>
      <c r="AJ32" s="200">
        <v>0</v>
      </c>
      <c r="AK32" s="200">
        <v>-2.95</v>
      </c>
      <c r="AL32" s="200">
        <v>0</v>
      </c>
      <c r="AM32" s="200">
        <v>0</v>
      </c>
      <c r="AN32" s="200">
        <v>0</v>
      </c>
      <c r="AO32" s="200">
        <v>150.09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6.69</v>
      </c>
      <c r="D33" s="200">
        <v>12.91</v>
      </c>
      <c r="E33" s="200">
        <v>0</v>
      </c>
      <c r="F33" s="200">
        <v>0</v>
      </c>
      <c r="G33" s="200">
        <v>31.29</v>
      </c>
      <c r="H33" s="200">
        <v>0</v>
      </c>
      <c r="I33" s="200">
        <v>0</v>
      </c>
      <c r="J33" s="200">
        <v>20.22</v>
      </c>
      <c r="K33" s="200">
        <v>18.96</v>
      </c>
      <c r="L33" s="200">
        <v>0.23</v>
      </c>
      <c r="M33" s="200">
        <v>2.38</v>
      </c>
      <c r="N33" s="200">
        <v>1.94</v>
      </c>
      <c r="O33" s="200">
        <v>1.37</v>
      </c>
      <c r="P33" s="200">
        <v>0.93</v>
      </c>
      <c r="Q33" s="200">
        <v>0.18</v>
      </c>
      <c r="R33" s="200">
        <v>0.7</v>
      </c>
      <c r="S33" s="200">
        <v>0.43</v>
      </c>
      <c r="T33" s="200">
        <v>0</v>
      </c>
      <c r="U33" s="200">
        <v>2.3199999999999998</v>
      </c>
      <c r="V33" s="200">
        <v>0.34</v>
      </c>
      <c r="W33" s="200">
        <v>0.76</v>
      </c>
      <c r="X33" s="200">
        <v>2.42</v>
      </c>
      <c r="Y33" s="200">
        <v>0</v>
      </c>
      <c r="Z33" s="200">
        <v>2.29</v>
      </c>
      <c r="AA33" s="200">
        <v>1.48</v>
      </c>
      <c r="AB33" s="200">
        <v>0</v>
      </c>
      <c r="AC33" s="200">
        <v>1.38</v>
      </c>
      <c r="AD33" s="200">
        <v>20.77</v>
      </c>
      <c r="AE33" s="200">
        <v>0</v>
      </c>
      <c r="AF33" s="200">
        <v>0</v>
      </c>
      <c r="AG33" s="200">
        <v>76.38</v>
      </c>
      <c r="AH33" s="200">
        <v>0</v>
      </c>
      <c r="AI33" s="200">
        <v>18.39</v>
      </c>
      <c r="AJ33" s="200">
        <v>0</v>
      </c>
      <c r="AK33" s="200">
        <v>-2.95</v>
      </c>
      <c r="AL33" s="200">
        <v>0</v>
      </c>
      <c r="AM33" s="200">
        <v>0</v>
      </c>
      <c r="AN33" s="200">
        <v>0</v>
      </c>
      <c r="AO33" s="200">
        <v>149.9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6.69</v>
      </c>
      <c r="D34" s="200">
        <v>12.91</v>
      </c>
      <c r="E34" s="200">
        <v>0</v>
      </c>
      <c r="F34" s="200">
        <v>0</v>
      </c>
      <c r="G34" s="200">
        <v>31.29</v>
      </c>
      <c r="H34" s="200">
        <v>0</v>
      </c>
      <c r="I34" s="200">
        <v>0</v>
      </c>
      <c r="J34" s="200">
        <v>20.22</v>
      </c>
      <c r="K34" s="200">
        <v>18.96</v>
      </c>
      <c r="L34" s="200">
        <v>0.23</v>
      </c>
      <c r="M34" s="200">
        <v>2.38</v>
      </c>
      <c r="N34" s="200">
        <v>1.94</v>
      </c>
      <c r="O34" s="200">
        <v>1.37</v>
      </c>
      <c r="P34" s="200">
        <v>0.93</v>
      </c>
      <c r="Q34" s="200">
        <v>0.18</v>
      </c>
      <c r="R34" s="200">
        <v>0.7</v>
      </c>
      <c r="S34" s="200">
        <v>0.43</v>
      </c>
      <c r="T34" s="200">
        <v>0</v>
      </c>
      <c r="U34" s="200">
        <v>2.3199999999999998</v>
      </c>
      <c r="V34" s="200">
        <v>0.34</v>
      </c>
      <c r="W34" s="200">
        <v>0.76</v>
      </c>
      <c r="X34" s="200">
        <v>2.42</v>
      </c>
      <c r="Y34" s="200">
        <v>0</v>
      </c>
      <c r="Z34" s="200">
        <v>2.29</v>
      </c>
      <c r="AA34" s="200">
        <v>1.48</v>
      </c>
      <c r="AB34" s="200">
        <v>0</v>
      </c>
      <c r="AC34" s="200">
        <v>1.38</v>
      </c>
      <c r="AD34" s="200">
        <v>20.77</v>
      </c>
      <c r="AE34" s="200">
        <v>0</v>
      </c>
      <c r="AF34" s="200">
        <v>0</v>
      </c>
      <c r="AG34" s="200">
        <v>76.38</v>
      </c>
      <c r="AH34" s="200">
        <v>0</v>
      </c>
      <c r="AI34" s="200">
        <v>18.39</v>
      </c>
      <c r="AJ34" s="200">
        <v>0</v>
      </c>
      <c r="AK34" s="200">
        <v>-2.95</v>
      </c>
      <c r="AL34" s="200">
        <v>0</v>
      </c>
      <c r="AM34" s="200">
        <v>0</v>
      </c>
      <c r="AN34" s="200">
        <v>0</v>
      </c>
      <c r="AO34" s="200">
        <v>149.9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6.69</v>
      </c>
      <c r="D35" s="200">
        <v>12.91</v>
      </c>
      <c r="E35" s="200">
        <v>0</v>
      </c>
      <c r="F35" s="200">
        <v>0</v>
      </c>
      <c r="G35" s="200">
        <v>31.29</v>
      </c>
      <c r="H35" s="200">
        <v>0</v>
      </c>
      <c r="I35" s="200">
        <v>0</v>
      </c>
      <c r="J35" s="200">
        <v>20.22</v>
      </c>
      <c r="K35" s="200">
        <v>18.96</v>
      </c>
      <c r="L35" s="200">
        <v>0.23</v>
      </c>
      <c r="M35" s="200">
        <v>2.38</v>
      </c>
      <c r="N35" s="200">
        <v>1.94</v>
      </c>
      <c r="O35" s="200">
        <v>1.37</v>
      </c>
      <c r="P35" s="200">
        <v>0.93</v>
      </c>
      <c r="Q35" s="200">
        <v>0.18</v>
      </c>
      <c r="R35" s="200">
        <v>0.7</v>
      </c>
      <c r="S35" s="200">
        <v>0.43</v>
      </c>
      <c r="T35" s="200">
        <v>0</v>
      </c>
      <c r="U35" s="200">
        <v>2.3199999999999998</v>
      </c>
      <c r="V35" s="200">
        <v>0.34</v>
      </c>
      <c r="W35" s="200">
        <v>0.76</v>
      </c>
      <c r="X35" s="200">
        <v>2.42</v>
      </c>
      <c r="Y35" s="200">
        <v>0</v>
      </c>
      <c r="Z35" s="200">
        <v>2.29</v>
      </c>
      <c r="AA35" s="200">
        <v>1.48</v>
      </c>
      <c r="AB35" s="200">
        <v>0</v>
      </c>
      <c r="AC35" s="200">
        <v>1.38</v>
      </c>
      <c r="AD35" s="200">
        <v>20.77</v>
      </c>
      <c r="AE35" s="200">
        <v>0</v>
      </c>
      <c r="AF35" s="200">
        <v>0</v>
      </c>
      <c r="AG35" s="200">
        <v>76.38</v>
      </c>
      <c r="AH35" s="200">
        <v>0</v>
      </c>
      <c r="AI35" s="200">
        <v>18.39</v>
      </c>
      <c r="AJ35" s="200">
        <v>0</v>
      </c>
      <c r="AK35" s="200">
        <v>-2.95</v>
      </c>
      <c r="AL35" s="200">
        <v>0</v>
      </c>
      <c r="AM35" s="200">
        <v>0</v>
      </c>
      <c r="AN35" s="200">
        <v>0</v>
      </c>
      <c r="AO35" s="200">
        <v>149.9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6.69</v>
      </c>
      <c r="D36" s="200">
        <v>12.91</v>
      </c>
      <c r="E36" s="200">
        <v>0</v>
      </c>
      <c r="F36" s="200">
        <v>0</v>
      </c>
      <c r="G36" s="200">
        <v>31.29</v>
      </c>
      <c r="H36" s="200">
        <v>0</v>
      </c>
      <c r="I36" s="200">
        <v>0</v>
      </c>
      <c r="J36" s="200">
        <v>20.22</v>
      </c>
      <c r="K36" s="200">
        <v>18.96</v>
      </c>
      <c r="L36" s="200">
        <v>0.23</v>
      </c>
      <c r="M36" s="200">
        <v>2.38</v>
      </c>
      <c r="N36" s="200">
        <v>1.94</v>
      </c>
      <c r="O36" s="200">
        <v>1.37</v>
      </c>
      <c r="P36" s="200">
        <v>0.93</v>
      </c>
      <c r="Q36" s="200">
        <v>0.18</v>
      </c>
      <c r="R36" s="200">
        <v>0.7</v>
      </c>
      <c r="S36" s="200">
        <v>0.43</v>
      </c>
      <c r="T36" s="200">
        <v>0</v>
      </c>
      <c r="U36" s="200">
        <v>2.3199999999999998</v>
      </c>
      <c r="V36" s="200">
        <v>0.34</v>
      </c>
      <c r="W36" s="200">
        <v>0.76</v>
      </c>
      <c r="X36" s="200">
        <v>2.42</v>
      </c>
      <c r="Y36" s="200">
        <v>0</v>
      </c>
      <c r="Z36" s="200">
        <v>2.29</v>
      </c>
      <c r="AA36" s="200">
        <v>1.48</v>
      </c>
      <c r="AB36" s="200">
        <v>0</v>
      </c>
      <c r="AC36" s="200">
        <v>1.38</v>
      </c>
      <c r="AD36" s="200">
        <v>20.77</v>
      </c>
      <c r="AE36" s="200">
        <v>0</v>
      </c>
      <c r="AF36" s="200">
        <v>0</v>
      </c>
      <c r="AG36" s="200">
        <v>76.38</v>
      </c>
      <c r="AH36" s="200">
        <v>0</v>
      </c>
      <c r="AI36" s="200">
        <v>18.39</v>
      </c>
      <c r="AJ36" s="200">
        <v>0</v>
      </c>
      <c r="AK36" s="200">
        <v>-2.95</v>
      </c>
      <c r="AL36" s="200">
        <v>0</v>
      </c>
      <c r="AM36" s="200">
        <v>0</v>
      </c>
      <c r="AN36" s="200">
        <v>0</v>
      </c>
      <c r="AO36" s="200">
        <v>149.9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6.69</v>
      </c>
      <c r="D37" s="200">
        <v>12.91</v>
      </c>
      <c r="E37" s="200">
        <v>0</v>
      </c>
      <c r="F37" s="200">
        <v>0</v>
      </c>
      <c r="G37" s="200">
        <v>31.29</v>
      </c>
      <c r="H37" s="200">
        <v>0</v>
      </c>
      <c r="I37" s="200">
        <v>0</v>
      </c>
      <c r="J37" s="200">
        <v>20.22</v>
      </c>
      <c r="K37" s="200">
        <v>18.96</v>
      </c>
      <c r="L37" s="200">
        <v>0.23</v>
      </c>
      <c r="M37" s="200">
        <v>2.38</v>
      </c>
      <c r="N37" s="200">
        <v>1.94</v>
      </c>
      <c r="O37" s="200">
        <v>1.37</v>
      </c>
      <c r="P37" s="200">
        <v>0.93</v>
      </c>
      <c r="Q37" s="200">
        <v>0.18</v>
      </c>
      <c r="R37" s="200">
        <v>0.7</v>
      </c>
      <c r="S37" s="200">
        <v>0.43</v>
      </c>
      <c r="T37" s="200">
        <v>0</v>
      </c>
      <c r="U37" s="200">
        <v>2.3199999999999998</v>
      </c>
      <c r="V37" s="200">
        <v>0.34</v>
      </c>
      <c r="W37" s="200">
        <v>0.76</v>
      </c>
      <c r="X37" s="200">
        <v>2.42</v>
      </c>
      <c r="Y37" s="200">
        <v>0</v>
      </c>
      <c r="Z37" s="200">
        <v>2.29</v>
      </c>
      <c r="AA37" s="200">
        <v>1.48</v>
      </c>
      <c r="AB37" s="200">
        <v>0</v>
      </c>
      <c r="AC37" s="200">
        <v>1.38</v>
      </c>
      <c r="AD37" s="200">
        <v>20.77</v>
      </c>
      <c r="AE37" s="200">
        <v>0</v>
      </c>
      <c r="AF37" s="200">
        <v>0</v>
      </c>
      <c r="AG37" s="200">
        <v>76.38</v>
      </c>
      <c r="AH37" s="200">
        <v>0</v>
      </c>
      <c r="AI37" s="200">
        <v>18.39</v>
      </c>
      <c r="AJ37" s="200">
        <v>0</v>
      </c>
      <c r="AK37" s="200">
        <v>-2.95</v>
      </c>
      <c r="AL37" s="200">
        <v>0</v>
      </c>
      <c r="AM37" s="200">
        <v>0</v>
      </c>
      <c r="AN37" s="200">
        <v>0</v>
      </c>
      <c r="AO37" s="200">
        <v>153.91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6.69</v>
      </c>
      <c r="D38" s="200">
        <v>12.91</v>
      </c>
      <c r="E38" s="200">
        <v>0</v>
      </c>
      <c r="F38" s="200">
        <v>0</v>
      </c>
      <c r="G38" s="200">
        <v>31.29</v>
      </c>
      <c r="H38" s="200">
        <v>0</v>
      </c>
      <c r="I38" s="200">
        <v>0</v>
      </c>
      <c r="J38" s="200">
        <v>20.22</v>
      </c>
      <c r="K38" s="200">
        <v>18.96</v>
      </c>
      <c r="L38" s="200">
        <v>0.23</v>
      </c>
      <c r="M38" s="200">
        <v>2.38</v>
      </c>
      <c r="N38" s="200">
        <v>1.94</v>
      </c>
      <c r="O38" s="200">
        <v>1.37</v>
      </c>
      <c r="P38" s="200">
        <v>0.93</v>
      </c>
      <c r="Q38" s="200">
        <v>0.18</v>
      </c>
      <c r="R38" s="200">
        <v>0.7</v>
      </c>
      <c r="S38" s="200">
        <v>0.43</v>
      </c>
      <c r="T38" s="200">
        <v>0</v>
      </c>
      <c r="U38" s="200">
        <v>2.3199999999999998</v>
      </c>
      <c r="V38" s="200">
        <v>0.34</v>
      </c>
      <c r="W38" s="200">
        <v>0.76</v>
      </c>
      <c r="X38" s="200">
        <v>2.42</v>
      </c>
      <c r="Y38" s="200">
        <v>0</v>
      </c>
      <c r="Z38" s="200">
        <v>2.29</v>
      </c>
      <c r="AA38" s="200">
        <v>1.48</v>
      </c>
      <c r="AB38" s="200">
        <v>0</v>
      </c>
      <c r="AC38" s="200">
        <v>1.38</v>
      </c>
      <c r="AD38" s="200">
        <v>20.77</v>
      </c>
      <c r="AE38" s="200">
        <v>0</v>
      </c>
      <c r="AF38" s="200">
        <v>0</v>
      </c>
      <c r="AG38" s="200">
        <v>76.38</v>
      </c>
      <c r="AH38" s="200">
        <v>0</v>
      </c>
      <c r="AI38" s="200">
        <v>18.39</v>
      </c>
      <c r="AJ38" s="200">
        <v>0</v>
      </c>
      <c r="AK38" s="200">
        <v>-2.95</v>
      </c>
      <c r="AL38" s="200">
        <v>0</v>
      </c>
      <c r="AM38" s="200">
        <v>0</v>
      </c>
      <c r="AN38" s="200">
        <v>0</v>
      </c>
      <c r="AO38" s="200">
        <v>153.91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6.69</v>
      </c>
      <c r="D39" s="200">
        <v>12.91</v>
      </c>
      <c r="E39" s="200">
        <v>0</v>
      </c>
      <c r="F39" s="200">
        <v>0</v>
      </c>
      <c r="G39" s="200">
        <v>31.29</v>
      </c>
      <c r="H39" s="200">
        <v>0</v>
      </c>
      <c r="I39" s="200">
        <v>0</v>
      </c>
      <c r="J39" s="200">
        <v>20.22</v>
      </c>
      <c r="K39" s="200">
        <v>18.96</v>
      </c>
      <c r="L39" s="200">
        <v>0.23</v>
      </c>
      <c r="M39" s="200">
        <v>2.38</v>
      </c>
      <c r="N39" s="200">
        <v>1.94</v>
      </c>
      <c r="O39" s="200">
        <v>1.37</v>
      </c>
      <c r="P39" s="200">
        <v>0.93</v>
      </c>
      <c r="Q39" s="200">
        <v>0.18</v>
      </c>
      <c r="R39" s="200">
        <v>0.7</v>
      </c>
      <c r="S39" s="200">
        <v>0.43</v>
      </c>
      <c r="T39" s="200">
        <v>0</v>
      </c>
      <c r="U39" s="200">
        <v>2.3199999999999998</v>
      </c>
      <c r="V39" s="200">
        <v>0.34</v>
      </c>
      <c r="W39" s="200">
        <v>0.76</v>
      </c>
      <c r="X39" s="200">
        <v>2.42</v>
      </c>
      <c r="Y39" s="200">
        <v>0</v>
      </c>
      <c r="Z39" s="200">
        <v>2.29</v>
      </c>
      <c r="AA39" s="200">
        <v>1.48</v>
      </c>
      <c r="AB39" s="200">
        <v>0</v>
      </c>
      <c r="AC39" s="200">
        <v>1.38</v>
      </c>
      <c r="AD39" s="200">
        <v>20.77</v>
      </c>
      <c r="AE39" s="200">
        <v>0</v>
      </c>
      <c r="AF39" s="200">
        <v>0</v>
      </c>
      <c r="AG39" s="200">
        <v>76.38</v>
      </c>
      <c r="AH39" s="200">
        <v>0</v>
      </c>
      <c r="AI39" s="200">
        <v>18.39</v>
      </c>
      <c r="AJ39" s="200">
        <v>0</v>
      </c>
      <c r="AK39" s="200">
        <v>-2.95</v>
      </c>
      <c r="AL39" s="200">
        <v>0</v>
      </c>
      <c r="AM39" s="200">
        <v>0</v>
      </c>
      <c r="AN39" s="200">
        <v>0</v>
      </c>
      <c r="AO39" s="200">
        <v>153.91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6.69</v>
      </c>
      <c r="D40" s="200">
        <v>12.91</v>
      </c>
      <c r="E40" s="200">
        <v>0</v>
      </c>
      <c r="F40" s="200">
        <v>0</v>
      </c>
      <c r="G40" s="200">
        <v>31.29</v>
      </c>
      <c r="H40" s="200">
        <v>0</v>
      </c>
      <c r="I40" s="200">
        <v>0</v>
      </c>
      <c r="J40" s="200">
        <v>20.22</v>
      </c>
      <c r="K40" s="200">
        <v>18.96</v>
      </c>
      <c r="L40" s="200">
        <v>0.23</v>
      </c>
      <c r="M40" s="200">
        <v>2.38</v>
      </c>
      <c r="N40" s="200">
        <v>1.94</v>
      </c>
      <c r="O40" s="200">
        <v>1.37</v>
      </c>
      <c r="P40" s="200">
        <v>0.93</v>
      </c>
      <c r="Q40" s="200">
        <v>0.18</v>
      </c>
      <c r="R40" s="200">
        <v>0.7</v>
      </c>
      <c r="S40" s="200">
        <v>0.43</v>
      </c>
      <c r="T40" s="200">
        <v>0</v>
      </c>
      <c r="U40" s="200">
        <v>2.3199999999999998</v>
      </c>
      <c r="V40" s="200">
        <v>0.34</v>
      </c>
      <c r="W40" s="200">
        <v>0.76</v>
      </c>
      <c r="X40" s="200">
        <v>2.42</v>
      </c>
      <c r="Y40" s="200">
        <v>0</v>
      </c>
      <c r="Z40" s="200">
        <v>2.29</v>
      </c>
      <c r="AA40" s="200">
        <v>1.48</v>
      </c>
      <c r="AB40" s="200">
        <v>0</v>
      </c>
      <c r="AC40" s="200">
        <v>1.38</v>
      </c>
      <c r="AD40" s="200">
        <v>20.77</v>
      </c>
      <c r="AE40" s="200">
        <v>0</v>
      </c>
      <c r="AF40" s="200">
        <v>0</v>
      </c>
      <c r="AG40" s="200">
        <v>76.38</v>
      </c>
      <c r="AH40" s="200">
        <v>0</v>
      </c>
      <c r="AI40" s="200">
        <v>18.39</v>
      </c>
      <c r="AJ40" s="200">
        <v>0</v>
      </c>
      <c r="AK40" s="200">
        <v>-2.95</v>
      </c>
      <c r="AL40" s="200">
        <v>0</v>
      </c>
      <c r="AM40" s="200">
        <v>0</v>
      </c>
      <c r="AN40" s="200">
        <v>0</v>
      </c>
      <c r="AO40" s="200">
        <v>153.91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6.69</v>
      </c>
      <c r="D41" s="200">
        <v>12.91</v>
      </c>
      <c r="E41" s="200">
        <v>0</v>
      </c>
      <c r="F41" s="200">
        <v>0</v>
      </c>
      <c r="G41" s="200">
        <v>31.29</v>
      </c>
      <c r="H41" s="200">
        <v>0</v>
      </c>
      <c r="I41" s="200">
        <v>0</v>
      </c>
      <c r="J41" s="200">
        <v>20.22</v>
      </c>
      <c r="K41" s="200">
        <v>18.96</v>
      </c>
      <c r="L41" s="200">
        <v>0.23</v>
      </c>
      <c r="M41" s="200">
        <v>2.38</v>
      </c>
      <c r="N41" s="200">
        <v>1.94</v>
      </c>
      <c r="O41" s="200">
        <v>1.37</v>
      </c>
      <c r="P41" s="200">
        <v>0.93</v>
      </c>
      <c r="Q41" s="200">
        <v>0.18</v>
      </c>
      <c r="R41" s="200">
        <v>0.7</v>
      </c>
      <c r="S41" s="200">
        <v>0.43</v>
      </c>
      <c r="T41" s="200">
        <v>0</v>
      </c>
      <c r="U41" s="200">
        <v>2.3199999999999998</v>
      </c>
      <c r="V41" s="200">
        <v>0.34</v>
      </c>
      <c r="W41" s="200">
        <v>0.76</v>
      </c>
      <c r="X41" s="200">
        <v>2.42</v>
      </c>
      <c r="Y41" s="200">
        <v>0</v>
      </c>
      <c r="Z41" s="200">
        <v>2.29</v>
      </c>
      <c r="AA41" s="200">
        <v>1.48</v>
      </c>
      <c r="AB41" s="200">
        <v>0</v>
      </c>
      <c r="AC41" s="200">
        <v>1.38</v>
      </c>
      <c r="AD41" s="200">
        <v>20.77</v>
      </c>
      <c r="AE41" s="200">
        <v>0</v>
      </c>
      <c r="AF41" s="200">
        <v>0</v>
      </c>
      <c r="AG41" s="200">
        <v>76.38</v>
      </c>
      <c r="AH41" s="200">
        <v>0</v>
      </c>
      <c r="AI41" s="200">
        <v>18.39</v>
      </c>
      <c r="AJ41" s="200">
        <v>0</v>
      </c>
      <c r="AK41" s="200">
        <v>-2.95</v>
      </c>
      <c r="AL41" s="200">
        <v>0</v>
      </c>
      <c r="AM41" s="200">
        <v>0</v>
      </c>
      <c r="AN41" s="200">
        <v>0</v>
      </c>
      <c r="AO41" s="200">
        <v>153.91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6.69</v>
      </c>
      <c r="D42" s="200">
        <v>12.91</v>
      </c>
      <c r="E42" s="200">
        <v>0</v>
      </c>
      <c r="F42" s="200">
        <v>0</v>
      </c>
      <c r="G42" s="200">
        <v>31.29</v>
      </c>
      <c r="H42" s="200">
        <v>0</v>
      </c>
      <c r="I42" s="200">
        <v>0</v>
      </c>
      <c r="J42" s="200">
        <v>20.22</v>
      </c>
      <c r="K42" s="200">
        <v>18.96</v>
      </c>
      <c r="L42" s="200">
        <v>0.23</v>
      </c>
      <c r="M42" s="200">
        <v>2.38</v>
      </c>
      <c r="N42" s="200">
        <v>1.94</v>
      </c>
      <c r="O42" s="200">
        <v>1.37</v>
      </c>
      <c r="P42" s="200">
        <v>0.93</v>
      </c>
      <c r="Q42" s="200">
        <v>0.18</v>
      </c>
      <c r="R42" s="200">
        <v>0.7</v>
      </c>
      <c r="S42" s="200">
        <v>0.43</v>
      </c>
      <c r="T42" s="200">
        <v>0</v>
      </c>
      <c r="U42" s="200">
        <v>2.3199999999999998</v>
      </c>
      <c r="V42" s="200">
        <v>0.34</v>
      </c>
      <c r="W42" s="200">
        <v>0.76</v>
      </c>
      <c r="X42" s="200">
        <v>2.42</v>
      </c>
      <c r="Y42" s="200">
        <v>0</v>
      </c>
      <c r="Z42" s="200">
        <v>2.29</v>
      </c>
      <c r="AA42" s="200">
        <v>1.48</v>
      </c>
      <c r="AB42" s="200">
        <v>0</v>
      </c>
      <c r="AC42" s="200">
        <v>1.38</v>
      </c>
      <c r="AD42" s="200">
        <v>20.77</v>
      </c>
      <c r="AE42" s="200">
        <v>0</v>
      </c>
      <c r="AF42" s="200">
        <v>0</v>
      </c>
      <c r="AG42" s="200">
        <v>76.38</v>
      </c>
      <c r="AH42" s="200">
        <v>0</v>
      </c>
      <c r="AI42" s="200">
        <v>18.39</v>
      </c>
      <c r="AJ42" s="200">
        <v>0</v>
      </c>
      <c r="AK42" s="200">
        <v>-2.95</v>
      </c>
      <c r="AL42" s="200">
        <v>0</v>
      </c>
      <c r="AM42" s="200">
        <v>0</v>
      </c>
      <c r="AN42" s="200">
        <v>0</v>
      </c>
      <c r="AO42" s="200">
        <v>139.25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6.69</v>
      </c>
      <c r="D43" s="200">
        <v>12.91</v>
      </c>
      <c r="E43" s="200">
        <v>0</v>
      </c>
      <c r="F43" s="200">
        <v>0</v>
      </c>
      <c r="G43" s="200">
        <v>31.29</v>
      </c>
      <c r="H43" s="200">
        <v>0</v>
      </c>
      <c r="I43" s="200">
        <v>0</v>
      </c>
      <c r="J43" s="200">
        <v>20.22</v>
      </c>
      <c r="K43" s="200">
        <v>18.96</v>
      </c>
      <c r="L43" s="200">
        <v>0.23</v>
      </c>
      <c r="M43" s="200">
        <v>2.38</v>
      </c>
      <c r="N43" s="200">
        <v>1.94</v>
      </c>
      <c r="O43" s="200">
        <v>1.37</v>
      </c>
      <c r="P43" s="200">
        <v>0.93</v>
      </c>
      <c r="Q43" s="200">
        <v>0.18</v>
      </c>
      <c r="R43" s="200">
        <v>0.7</v>
      </c>
      <c r="S43" s="200">
        <v>0.43</v>
      </c>
      <c r="T43" s="200">
        <v>0</v>
      </c>
      <c r="U43" s="200">
        <v>2.3199999999999998</v>
      </c>
      <c r="V43" s="200">
        <v>0.34</v>
      </c>
      <c r="W43" s="200">
        <v>0.76</v>
      </c>
      <c r="X43" s="200">
        <v>2.42</v>
      </c>
      <c r="Y43" s="200">
        <v>0</v>
      </c>
      <c r="Z43" s="200">
        <v>2.29</v>
      </c>
      <c r="AA43" s="200">
        <v>1.48</v>
      </c>
      <c r="AB43" s="200">
        <v>0</v>
      </c>
      <c r="AC43" s="200">
        <v>1.38</v>
      </c>
      <c r="AD43" s="200">
        <v>20.77</v>
      </c>
      <c r="AE43" s="200">
        <v>0</v>
      </c>
      <c r="AF43" s="200">
        <v>0</v>
      </c>
      <c r="AG43" s="200">
        <v>76.38</v>
      </c>
      <c r="AH43" s="200">
        <v>0</v>
      </c>
      <c r="AI43" s="200">
        <v>18.39</v>
      </c>
      <c r="AJ43" s="200">
        <v>0</v>
      </c>
      <c r="AK43" s="200">
        <v>-2.95</v>
      </c>
      <c r="AL43" s="200">
        <v>0</v>
      </c>
      <c r="AM43" s="200">
        <v>0</v>
      </c>
      <c r="AN43" s="200">
        <v>0</v>
      </c>
      <c r="AO43" s="200">
        <v>152.99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6.69</v>
      </c>
      <c r="D44" s="200">
        <v>12.91</v>
      </c>
      <c r="E44" s="200">
        <v>0</v>
      </c>
      <c r="F44" s="200">
        <v>0</v>
      </c>
      <c r="G44" s="200">
        <v>31.29</v>
      </c>
      <c r="H44" s="200">
        <v>0</v>
      </c>
      <c r="I44" s="200">
        <v>0</v>
      </c>
      <c r="J44" s="200">
        <v>20.22</v>
      </c>
      <c r="K44" s="200">
        <v>18.96</v>
      </c>
      <c r="L44" s="200">
        <v>0.23</v>
      </c>
      <c r="M44" s="200">
        <v>2.38</v>
      </c>
      <c r="N44" s="200">
        <v>1.94</v>
      </c>
      <c r="O44" s="200">
        <v>1.37</v>
      </c>
      <c r="P44" s="200">
        <v>0.93</v>
      </c>
      <c r="Q44" s="200">
        <v>0.18</v>
      </c>
      <c r="R44" s="200">
        <v>0.7</v>
      </c>
      <c r="S44" s="200">
        <v>0.43</v>
      </c>
      <c r="T44" s="200">
        <v>0</v>
      </c>
      <c r="U44" s="200">
        <v>2.3199999999999998</v>
      </c>
      <c r="V44" s="200">
        <v>0.34</v>
      </c>
      <c r="W44" s="200">
        <v>0.76</v>
      </c>
      <c r="X44" s="200">
        <v>2.42</v>
      </c>
      <c r="Y44" s="200">
        <v>0</v>
      </c>
      <c r="Z44" s="200">
        <v>2.29</v>
      </c>
      <c r="AA44" s="200">
        <v>1.48</v>
      </c>
      <c r="AB44" s="200">
        <v>0</v>
      </c>
      <c r="AC44" s="200">
        <v>1.38</v>
      </c>
      <c r="AD44" s="200">
        <v>20.77</v>
      </c>
      <c r="AE44" s="200">
        <v>0</v>
      </c>
      <c r="AF44" s="200">
        <v>0</v>
      </c>
      <c r="AG44" s="200">
        <v>76.38</v>
      </c>
      <c r="AH44" s="200">
        <v>0</v>
      </c>
      <c r="AI44" s="200">
        <v>18.39</v>
      </c>
      <c r="AJ44" s="200">
        <v>0</v>
      </c>
      <c r="AK44" s="200">
        <v>-2.95</v>
      </c>
      <c r="AL44" s="200">
        <v>0</v>
      </c>
      <c r="AM44" s="200">
        <v>0</v>
      </c>
      <c r="AN44" s="200">
        <v>0</v>
      </c>
      <c r="AO44" s="200">
        <v>122.99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6.69</v>
      </c>
      <c r="D45" s="200">
        <v>12.91</v>
      </c>
      <c r="E45" s="200">
        <v>0</v>
      </c>
      <c r="F45" s="200">
        <v>0</v>
      </c>
      <c r="G45" s="200">
        <v>31.29</v>
      </c>
      <c r="H45" s="200">
        <v>0</v>
      </c>
      <c r="I45" s="200">
        <v>0</v>
      </c>
      <c r="J45" s="200">
        <v>20.22</v>
      </c>
      <c r="K45" s="200">
        <v>18.96</v>
      </c>
      <c r="L45" s="200">
        <v>0.23</v>
      </c>
      <c r="M45" s="200">
        <v>2.38</v>
      </c>
      <c r="N45" s="200">
        <v>1.94</v>
      </c>
      <c r="O45" s="200">
        <v>1.37</v>
      </c>
      <c r="P45" s="200">
        <v>0.93</v>
      </c>
      <c r="Q45" s="200">
        <v>0.18</v>
      </c>
      <c r="R45" s="200">
        <v>0.7</v>
      </c>
      <c r="S45" s="200">
        <v>0.43</v>
      </c>
      <c r="T45" s="200">
        <v>0</v>
      </c>
      <c r="U45" s="200">
        <v>2.3199999999999998</v>
      </c>
      <c r="V45" s="200">
        <v>0.34</v>
      </c>
      <c r="W45" s="200">
        <v>0.76</v>
      </c>
      <c r="X45" s="200">
        <v>2.42</v>
      </c>
      <c r="Y45" s="200">
        <v>0</v>
      </c>
      <c r="Z45" s="200">
        <v>2.29</v>
      </c>
      <c r="AA45" s="200">
        <v>1.48</v>
      </c>
      <c r="AB45" s="200">
        <v>0</v>
      </c>
      <c r="AC45" s="200">
        <v>1.38</v>
      </c>
      <c r="AD45" s="200">
        <v>20.77</v>
      </c>
      <c r="AE45" s="200">
        <v>0</v>
      </c>
      <c r="AF45" s="200">
        <v>0</v>
      </c>
      <c r="AG45" s="200">
        <v>76.38</v>
      </c>
      <c r="AH45" s="200">
        <v>0</v>
      </c>
      <c r="AI45" s="200">
        <v>18.39</v>
      </c>
      <c r="AJ45" s="200">
        <v>0</v>
      </c>
      <c r="AK45" s="200">
        <v>-12.95</v>
      </c>
      <c r="AL45" s="200">
        <v>0</v>
      </c>
      <c r="AM45" s="200">
        <v>0</v>
      </c>
      <c r="AN45" s="200">
        <v>0</v>
      </c>
      <c r="AO45" s="200">
        <v>162.99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6.69</v>
      </c>
      <c r="D46" s="200">
        <v>12.91</v>
      </c>
      <c r="E46" s="200">
        <v>0</v>
      </c>
      <c r="F46" s="200">
        <v>0</v>
      </c>
      <c r="G46" s="200">
        <v>31.29</v>
      </c>
      <c r="H46" s="200">
        <v>0</v>
      </c>
      <c r="I46" s="200">
        <v>0</v>
      </c>
      <c r="J46" s="200">
        <v>20.22</v>
      </c>
      <c r="K46" s="200">
        <v>18.96</v>
      </c>
      <c r="L46" s="200">
        <v>0.23</v>
      </c>
      <c r="M46" s="200">
        <v>2.38</v>
      </c>
      <c r="N46" s="200">
        <v>1.94</v>
      </c>
      <c r="O46" s="200">
        <v>1.37</v>
      </c>
      <c r="P46" s="200">
        <v>0.93</v>
      </c>
      <c r="Q46" s="200">
        <v>0.18</v>
      </c>
      <c r="R46" s="200">
        <v>0.7</v>
      </c>
      <c r="S46" s="200">
        <v>0.43</v>
      </c>
      <c r="T46" s="200">
        <v>0</v>
      </c>
      <c r="U46" s="200">
        <v>2.3199999999999998</v>
      </c>
      <c r="V46" s="200">
        <v>0.34</v>
      </c>
      <c r="W46" s="200">
        <v>0.76</v>
      </c>
      <c r="X46" s="200">
        <v>2.42</v>
      </c>
      <c r="Y46" s="200">
        <v>0</v>
      </c>
      <c r="Z46" s="200">
        <v>2.29</v>
      </c>
      <c r="AA46" s="200">
        <v>1.48</v>
      </c>
      <c r="AB46" s="200">
        <v>0</v>
      </c>
      <c r="AC46" s="200">
        <v>1.38</v>
      </c>
      <c r="AD46" s="200">
        <v>20.77</v>
      </c>
      <c r="AE46" s="200">
        <v>0</v>
      </c>
      <c r="AF46" s="200">
        <v>0</v>
      </c>
      <c r="AG46" s="200">
        <v>76.38</v>
      </c>
      <c r="AH46" s="200">
        <v>0</v>
      </c>
      <c r="AI46" s="200">
        <v>18.39</v>
      </c>
      <c r="AJ46" s="200">
        <v>0</v>
      </c>
      <c r="AK46" s="200">
        <v>-12.95</v>
      </c>
      <c r="AL46" s="200">
        <v>0</v>
      </c>
      <c r="AM46" s="200">
        <v>0</v>
      </c>
      <c r="AN46" s="200">
        <v>0</v>
      </c>
      <c r="AO46" s="200">
        <v>172.99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6.46</v>
      </c>
      <c r="D47" s="200">
        <v>12.91</v>
      </c>
      <c r="E47" s="200">
        <v>0</v>
      </c>
      <c r="F47" s="200">
        <v>0</v>
      </c>
      <c r="G47" s="200">
        <v>31.29</v>
      </c>
      <c r="H47" s="200">
        <v>0</v>
      </c>
      <c r="I47" s="200">
        <v>0</v>
      </c>
      <c r="J47" s="200">
        <v>20.22</v>
      </c>
      <c r="K47" s="200">
        <v>18.96</v>
      </c>
      <c r="L47" s="200">
        <v>0.23</v>
      </c>
      <c r="M47" s="200">
        <v>2.38</v>
      </c>
      <c r="N47" s="200">
        <v>1.94</v>
      </c>
      <c r="O47" s="200">
        <v>1.37</v>
      </c>
      <c r="P47" s="200">
        <v>0.93</v>
      </c>
      <c r="Q47" s="200">
        <v>0.18</v>
      </c>
      <c r="R47" s="200">
        <v>0.7</v>
      </c>
      <c r="S47" s="200">
        <v>0.43</v>
      </c>
      <c r="T47" s="200">
        <v>0</v>
      </c>
      <c r="U47" s="200">
        <v>2.3199999999999998</v>
      </c>
      <c r="V47" s="200">
        <v>0.34</v>
      </c>
      <c r="W47" s="200">
        <v>0.76</v>
      </c>
      <c r="X47" s="200">
        <v>2.42</v>
      </c>
      <c r="Y47" s="200">
        <v>0</v>
      </c>
      <c r="Z47" s="200">
        <v>2.29</v>
      </c>
      <c r="AA47" s="200">
        <v>1.48</v>
      </c>
      <c r="AB47" s="200">
        <v>0</v>
      </c>
      <c r="AC47" s="200">
        <v>1.38</v>
      </c>
      <c r="AD47" s="200">
        <v>20.77</v>
      </c>
      <c r="AE47" s="200">
        <v>0</v>
      </c>
      <c r="AF47" s="200">
        <v>0</v>
      </c>
      <c r="AG47" s="200">
        <v>76.38</v>
      </c>
      <c r="AH47" s="200">
        <v>0</v>
      </c>
      <c r="AI47" s="200">
        <v>18.39</v>
      </c>
      <c r="AJ47" s="200">
        <v>0</v>
      </c>
      <c r="AK47" s="200">
        <v>-12.95</v>
      </c>
      <c r="AL47" s="200">
        <v>0</v>
      </c>
      <c r="AM47" s="200">
        <v>0</v>
      </c>
      <c r="AN47" s="200">
        <v>0</v>
      </c>
      <c r="AO47" s="200">
        <v>162.99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6.46</v>
      </c>
      <c r="D48" s="200">
        <v>12.91</v>
      </c>
      <c r="E48" s="200">
        <v>0</v>
      </c>
      <c r="F48" s="200">
        <v>0</v>
      </c>
      <c r="G48" s="200">
        <v>31.29</v>
      </c>
      <c r="H48" s="200">
        <v>0</v>
      </c>
      <c r="I48" s="200">
        <v>0</v>
      </c>
      <c r="J48" s="200">
        <v>20.22</v>
      </c>
      <c r="K48" s="200">
        <v>18.96</v>
      </c>
      <c r="L48" s="200">
        <v>0.23</v>
      </c>
      <c r="M48" s="200">
        <v>2.38</v>
      </c>
      <c r="N48" s="200">
        <v>1.94</v>
      </c>
      <c r="O48" s="200">
        <v>1.37</v>
      </c>
      <c r="P48" s="200">
        <v>0.93</v>
      </c>
      <c r="Q48" s="200">
        <v>0.18</v>
      </c>
      <c r="R48" s="200">
        <v>0.7</v>
      </c>
      <c r="S48" s="200">
        <v>0.44</v>
      </c>
      <c r="T48" s="200">
        <v>0</v>
      </c>
      <c r="U48" s="200">
        <v>2.3199999999999998</v>
      </c>
      <c r="V48" s="200">
        <v>0.34</v>
      </c>
      <c r="W48" s="200">
        <v>0.76</v>
      </c>
      <c r="X48" s="200">
        <v>2.42</v>
      </c>
      <c r="Y48" s="200">
        <v>0</v>
      </c>
      <c r="Z48" s="200">
        <v>2.29</v>
      </c>
      <c r="AA48" s="200">
        <v>1.48</v>
      </c>
      <c r="AB48" s="200">
        <v>0</v>
      </c>
      <c r="AC48" s="200">
        <v>1.38</v>
      </c>
      <c r="AD48" s="200">
        <v>20.77</v>
      </c>
      <c r="AE48" s="200">
        <v>0</v>
      </c>
      <c r="AF48" s="200">
        <v>0</v>
      </c>
      <c r="AG48" s="200">
        <v>76.38</v>
      </c>
      <c r="AH48" s="200">
        <v>0</v>
      </c>
      <c r="AI48" s="200">
        <v>18.39</v>
      </c>
      <c r="AJ48" s="200">
        <v>0</v>
      </c>
      <c r="AK48" s="200">
        <v>-12.95</v>
      </c>
      <c r="AL48" s="200">
        <v>0</v>
      </c>
      <c r="AM48" s="200">
        <v>0</v>
      </c>
      <c r="AN48" s="200">
        <v>0</v>
      </c>
      <c r="AO48" s="200">
        <v>162.99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6.46</v>
      </c>
      <c r="D49" s="200">
        <v>12.91</v>
      </c>
      <c r="E49" s="200">
        <v>0</v>
      </c>
      <c r="F49" s="200">
        <v>0</v>
      </c>
      <c r="G49" s="200">
        <v>31.29</v>
      </c>
      <c r="H49" s="200">
        <v>0</v>
      </c>
      <c r="I49" s="200">
        <v>0</v>
      </c>
      <c r="J49" s="200">
        <v>20.22</v>
      </c>
      <c r="K49" s="200">
        <v>18.96</v>
      </c>
      <c r="L49" s="200">
        <v>0.23</v>
      </c>
      <c r="M49" s="200">
        <v>2.38</v>
      </c>
      <c r="N49" s="200">
        <v>1.94</v>
      </c>
      <c r="O49" s="200">
        <v>1.37</v>
      </c>
      <c r="P49" s="200">
        <v>0.93</v>
      </c>
      <c r="Q49" s="200">
        <v>0.18</v>
      </c>
      <c r="R49" s="200">
        <v>0.7</v>
      </c>
      <c r="S49" s="200">
        <v>0.44</v>
      </c>
      <c r="T49" s="200">
        <v>0</v>
      </c>
      <c r="U49" s="200">
        <v>2.3199999999999998</v>
      </c>
      <c r="V49" s="200">
        <v>0.34</v>
      </c>
      <c r="W49" s="200">
        <v>0.76</v>
      </c>
      <c r="X49" s="200">
        <v>2.42</v>
      </c>
      <c r="Y49" s="200">
        <v>0</v>
      </c>
      <c r="Z49" s="200">
        <v>2.29</v>
      </c>
      <c r="AA49" s="200">
        <v>1.48</v>
      </c>
      <c r="AB49" s="200">
        <v>0</v>
      </c>
      <c r="AC49" s="200">
        <v>1.38</v>
      </c>
      <c r="AD49" s="200">
        <v>20.77</v>
      </c>
      <c r="AE49" s="200">
        <v>0</v>
      </c>
      <c r="AF49" s="200">
        <v>0</v>
      </c>
      <c r="AG49" s="200">
        <v>76.38</v>
      </c>
      <c r="AH49" s="200">
        <v>0</v>
      </c>
      <c r="AI49" s="200">
        <v>18.39</v>
      </c>
      <c r="AJ49" s="200">
        <v>0</v>
      </c>
      <c r="AK49" s="200">
        <v>-12.95</v>
      </c>
      <c r="AL49" s="200">
        <v>0</v>
      </c>
      <c r="AM49" s="200">
        <v>0</v>
      </c>
      <c r="AN49" s="200">
        <v>0</v>
      </c>
      <c r="AO49" s="200">
        <v>252.99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6.46</v>
      </c>
      <c r="D50" s="200">
        <v>12.91</v>
      </c>
      <c r="E50" s="200">
        <v>0</v>
      </c>
      <c r="F50" s="200">
        <v>0</v>
      </c>
      <c r="G50" s="200">
        <v>31.29</v>
      </c>
      <c r="H50" s="200">
        <v>0</v>
      </c>
      <c r="I50" s="200">
        <v>0</v>
      </c>
      <c r="J50" s="200">
        <v>20.22</v>
      </c>
      <c r="K50" s="200">
        <v>18.96</v>
      </c>
      <c r="L50" s="200">
        <v>0.23</v>
      </c>
      <c r="M50" s="200">
        <v>2.38</v>
      </c>
      <c r="N50" s="200">
        <v>1.94</v>
      </c>
      <c r="O50" s="200">
        <v>1.37</v>
      </c>
      <c r="P50" s="200">
        <v>0.93</v>
      </c>
      <c r="Q50" s="200">
        <v>0.18</v>
      </c>
      <c r="R50" s="200">
        <v>0.7</v>
      </c>
      <c r="S50" s="200">
        <v>0.44</v>
      </c>
      <c r="T50" s="200">
        <v>0</v>
      </c>
      <c r="U50" s="200">
        <v>2.3199999999999998</v>
      </c>
      <c r="V50" s="200">
        <v>0.34</v>
      </c>
      <c r="W50" s="200">
        <v>0.76</v>
      </c>
      <c r="X50" s="200">
        <v>2.42</v>
      </c>
      <c r="Y50" s="200">
        <v>0</v>
      </c>
      <c r="Z50" s="200">
        <v>2.29</v>
      </c>
      <c r="AA50" s="200">
        <v>1.48</v>
      </c>
      <c r="AB50" s="200">
        <v>0</v>
      </c>
      <c r="AC50" s="200">
        <v>1.38</v>
      </c>
      <c r="AD50" s="200">
        <v>20.77</v>
      </c>
      <c r="AE50" s="200">
        <v>0</v>
      </c>
      <c r="AF50" s="200">
        <v>0</v>
      </c>
      <c r="AG50" s="200">
        <v>76.38</v>
      </c>
      <c r="AH50" s="200">
        <v>0</v>
      </c>
      <c r="AI50" s="200">
        <v>18.39</v>
      </c>
      <c r="AJ50" s="200">
        <v>0</v>
      </c>
      <c r="AK50" s="200">
        <v>-12.95</v>
      </c>
      <c r="AL50" s="200">
        <v>0</v>
      </c>
      <c r="AM50" s="200">
        <v>0</v>
      </c>
      <c r="AN50" s="200">
        <v>0</v>
      </c>
      <c r="AO50" s="200">
        <v>252.99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6.46</v>
      </c>
      <c r="D51" s="200">
        <v>12.91</v>
      </c>
      <c r="E51" s="200">
        <v>0</v>
      </c>
      <c r="F51" s="200">
        <v>0</v>
      </c>
      <c r="G51" s="200">
        <v>31.29</v>
      </c>
      <c r="H51" s="200">
        <v>0</v>
      </c>
      <c r="I51" s="200">
        <v>0</v>
      </c>
      <c r="J51" s="200">
        <v>20.22</v>
      </c>
      <c r="K51" s="200">
        <v>73.73</v>
      </c>
      <c r="L51" s="200">
        <v>0.23</v>
      </c>
      <c r="M51" s="200">
        <v>2.38</v>
      </c>
      <c r="N51" s="200">
        <v>1.94</v>
      </c>
      <c r="O51" s="200">
        <v>1.37</v>
      </c>
      <c r="P51" s="200">
        <v>0.93</v>
      </c>
      <c r="Q51" s="200">
        <v>0.18</v>
      </c>
      <c r="R51" s="200">
        <v>0.7</v>
      </c>
      <c r="S51" s="200">
        <v>0.43</v>
      </c>
      <c r="T51" s="200">
        <v>0</v>
      </c>
      <c r="U51" s="200">
        <v>2.3199999999999998</v>
      </c>
      <c r="V51" s="200">
        <v>0.34</v>
      </c>
      <c r="W51" s="200">
        <v>0.76</v>
      </c>
      <c r="X51" s="200">
        <v>2.42</v>
      </c>
      <c r="Y51" s="200">
        <v>0</v>
      </c>
      <c r="Z51" s="200">
        <v>2.29</v>
      </c>
      <c r="AA51" s="200">
        <v>1.48</v>
      </c>
      <c r="AB51" s="200">
        <v>0</v>
      </c>
      <c r="AC51" s="200">
        <v>1.38</v>
      </c>
      <c r="AD51" s="200">
        <v>20.77</v>
      </c>
      <c r="AE51" s="200">
        <v>0</v>
      </c>
      <c r="AF51" s="200">
        <v>0</v>
      </c>
      <c r="AG51" s="200">
        <v>76.38</v>
      </c>
      <c r="AH51" s="200">
        <v>0</v>
      </c>
      <c r="AI51" s="200">
        <v>18.39</v>
      </c>
      <c r="AJ51" s="200">
        <v>0</v>
      </c>
      <c r="AK51" s="200">
        <v>-12.95</v>
      </c>
      <c r="AL51" s="200">
        <v>0</v>
      </c>
      <c r="AM51" s="200">
        <v>0</v>
      </c>
      <c r="AN51" s="200">
        <v>0</v>
      </c>
      <c r="AO51" s="200">
        <v>252.99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6.46</v>
      </c>
      <c r="D52" s="200">
        <v>12.91</v>
      </c>
      <c r="E52" s="200">
        <v>0</v>
      </c>
      <c r="F52" s="200">
        <v>0</v>
      </c>
      <c r="G52" s="200">
        <v>31.29</v>
      </c>
      <c r="H52" s="200">
        <v>0</v>
      </c>
      <c r="I52" s="200">
        <v>0</v>
      </c>
      <c r="J52" s="200">
        <v>20.22</v>
      </c>
      <c r="K52" s="200">
        <v>121.86</v>
      </c>
      <c r="L52" s="200">
        <v>0.23</v>
      </c>
      <c r="M52" s="200">
        <v>2.38</v>
      </c>
      <c r="N52" s="200">
        <v>1.94</v>
      </c>
      <c r="O52" s="200">
        <v>1.37</v>
      </c>
      <c r="P52" s="200">
        <v>0.93</v>
      </c>
      <c r="Q52" s="200">
        <v>0.18</v>
      </c>
      <c r="R52" s="200">
        <v>0.7</v>
      </c>
      <c r="S52" s="200">
        <v>0.43</v>
      </c>
      <c r="T52" s="200">
        <v>0</v>
      </c>
      <c r="U52" s="200">
        <v>2.3199999999999998</v>
      </c>
      <c r="V52" s="200">
        <v>0.34</v>
      </c>
      <c r="W52" s="200">
        <v>0.76</v>
      </c>
      <c r="X52" s="200">
        <v>2.42</v>
      </c>
      <c r="Y52" s="200">
        <v>0</v>
      </c>
      <c r="Z52" s="200">
        <v>2.29</v>
      </c>
      <c r="AA52" s="200">
        <v>1.48</v>
      </c>
      <c r="AB52" s="200">
        <v>0</v>
      </c>
      <c r="AC52" s="200">
        <v>2.04</v>
      </c>
      <c r="AD52" s="200">
        <v>20.77</v>
      </c>
      <c r="AE52" s="200">
        <v>0</v>
      </c>
      <c r="AF52" s="200">
        <v>0</v>
      </c>
      <c r="AG52" s="200">
        <v>76.38</v>
      </c>
      <c r="AH52" s="200">
        <v>0</v>
      </c>
      <c r="AI52" s="200">
        <v>18.39</v>
      </c>
      <c r="AJ52" s="200">
        <v>0</v>
      </c>
      <c r="AK52" s="200">
        <v>-32.549999999999997</v>
      </c>
      <c r="AL52" s="200">
        <v>0</v>
      </c>
      <c r="AM52" s="200">
        <v>0</v>
      </c>
      <c r="AN52" s="200">
        <v>0</v>
      </c>
      <c r="AO52" s="200">
        <v>252.99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6.46</v>
      </c>
      <c r="D53" s="200">
        <v>12.91</v>
      </c>
      <c r="E53" s="200">
        <v>0</v>
      </c>
      <c r="F53" s="200">
        <v>0</v>
      </c>
      <c r="G53" s="200">
        <v>31.29</v>
      </c>
      <c r="H53" s="200">
        <v>0</v>
      </c>
      <c r="I53" s="200">
        <v>0</v>
      </c>
      <c r="J53" s="200">
        <v>20.22</v>
      </c>
      <c r="K53" s="200">
        <v>169.99</v>
      </c>
      <c r="L53" s="200">
        <v>0.23</v>
      </c>
      <c r="M53" s="200">
        <v>2.38</v>
      </c>
      <c r="N53" s="200">
        <v>1.94</v>
      </c>
      <c r="O53" s="200">
        <v>1.37</v>
      </c>
      <c r="P53" s="200">
        <v>0.93</v>
      </c>
      <c r="Q53" s="200">
        <v>0.18</v>
      </c>
      <c r="R53" s="200">
        <v>0</v>
      </c>
      <c r="S53" s="200">
        <v>0.43</v>
      </c>
      <c r="T53" s="200">
        <v>0</v>
      </c>
      <c r="U53" s="200">
        <v>2.3199999999999998</v>
      </c>
      <c r="V53" s="200">
        <v>0.34</v>
      </c>
      <c r="W53" s="200">
        <v>0.76</v>
      </c>
      <c r="X53" s="200">
        <v>2.42</v>
      </c>
      <c r="Y53" s="200">
        <v>0</v>
      </c>
      <c r="Z53" s="200">
        <v>2.29</v>
      </c>
      <c r="AA53" s="200">
        <v>1.48</v>
      </c>
      <c r="AB53" s="200">
        <v>0</v>
      </c>
      <c r="AC53" s="200">
        <v>2.04</v>
      </c>
      <c r="AD53" s="200">
        <v>20.77</v>
      </c>
      <c r="AE53" s="200">
        <v>0</v>
      </c>
      <c r="AF53" s="200">
        <v>0</v>
      </c>
      <c r="AG53" s="200">
        <v>76.38</v>
      </c>
      <c r="AH53" s="200">
        <v>0</v>
      </c>
      <c r="AI53" s="200">
        <v>18.39</v>
      </c>
      <c r="AJ53" s="200">
        <v>0</v>
      </c>
      <c r="AK53" s="200">
        <v>-32.549999999999997</v>
      </c>
      <c r="AL53" s="200">
        <v>0</v>
      </c>
      <c r="AM53" s="200">
        <v>0</v>
      </c>
      <c r="AN53" s="200">
        <v>0</v>
      </c>
      <c r="AO53" s="200">
        <v>252.99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6.46</v>
      </c>
      <c r="D54" s="200">
        <v>12.91</v>
      </c>
      <c r="E54" s="200">
        <v>0</v>
      </c>
      <c r="F54" s="200">
        <v>0</v>
      </c>
      <c r="G54" s="200">
        <v>31.29</v>
      </c>
      <c r="H54" s="200">
        <v>0</v>
      </c>
      <c r="I54" s="200">
        <v>0</v>
      </c>
      <c r="J54" s="200">
        <v>20.22</v>
      </c>
      <c r="K54" s="200">
        <v>232.56</v>
      </c>
      <c r="L54" s="200">
        <v>2.4300000000000002</v>
      </c>
      <c r="M54" s="200">
        <v>2.38</v>
      </c>
      <c r="N54" s="200">
        <v>1.94</v>
      </c>
      <c r="O54" s="200">
        <v>1.37</v>
      </c>
      <c r="P54" s="200">
        <v>0.93</v>
      </c>
      <c r="Q54" s="200">
        <v>0.18</v>
      </c>
      <c r="R54" s="200">
        <v>0.7</v>
      </c>
      <c r="S54" s="200">
        <v>5.81</v>
      </c>
      <c r="T54" s="200">
        <v>0</v>
      </c>
      <c r="U54" s="200">
        <v>2.3199999999999998</v>
      </c>
      <c r="V54" s="200">
        <v>0.34</v>
      </c>
      <c r="W54" s="200">
        <v>0.76</v>
      </c>
      <c r="X54" s="200">
        <v>2.42</v>
      </c>
      <c r="Y54" s="200">
        <v>0</v>
      </c>
      <c r="Z54" s="200">
        <v>2.29</v>
      </c>
      <c r="AA54" s="200">
        <v>1.48</v>
      </c>
      <c r="AB54" s="200">
        <v>0</v>
      </c>
      <c r="AC54" s="200">
        <v>2.04</v>
      </c>
      <c r="AD54" s="200">
        <v>20.77</v>
      </c>
      <c r="AE54" s="200">
        <v>0</v>
      </c>
      <c r="AF54" s="200">
        <v>0</v>
      </c>
      <c r="AG54" s="200">
        <v>76.38</v>
      </c>
      <c r="AH54" s="200">
        <v>0</v>
      </c>
      <c r="AI54" s="200">
        <v>18.39</v>
      </c>
      <c r="AJ54" s="200">
        <v>0</v>
      </c>
      <c r="AK54" s="200">
        <v>-32.549999999999997</v>
      </c>
      <c r="AL54" s="200">
        <v>0</v>
      </c>
      <c r="AM54" s="200">
        <v>0</v>
      </c>
      <c r="AN54" s="200">
        <v>0</v>
      </c>
      <c r="AO54" s="200">
        <v>252.99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6.46</v>
      </c>
      <c r="D55" s="200">
        <v>12.91</v>
      </c>
      <c r="E55" s="200">
        <v>0</v>
      </c>
      <c r="F55" s="200">
        <v>0</v>
      </c>
      <c r="G55" s="200">
        <v>31.29</v>
      </c>
      <c r="H55" s="200">
        <v>0</v>
      </c>
      <c r="I55" s="200">
        <v>0</v>
      </c>
      <c r="J55" s="200">
        <v>20.22</v>
      </c>
      <c r="K55" s="200">
        <v>232.56</v>
      </c>
      <c r="L55" s="200">
        <v>2.38</v>
      </c>
      <c r="M55" s="200">
        <v>2.38</v>
      </c>
      <c r="N55" s="200">
        <v>1.94</v>
      </c>
      <c r="O55" s="200">
        <v>1.37</v>
      </c>
      <c r="P55" s="200">
        <v>0.93</v>
      </c>
      <c r="Q55" s="200">
        <v>1.63</v>
      </c>
      <c r="R55" s="200">
        <v>0.7</v>
      </c>
      <c r="S55" s="200">
        <v>5.43</v>
      </c>
      <c r="T55" s="200">
        <v>0</v>
      </c>
      <c r="U55" s="200">
        <v>2.3199999999999998</v>
      </c>
      <c r="V55" s="200">
        <v>0.34</v>
      </c>
      <c r="W55" s="200">
        <v>0.76</v>
      </c>
      <c r="X55" s="200">
        <v>2.42</v>
      </c>
      <c r="Y55" s="200">
        <v>0</v>
      </c>
      <c r="Z55" s="200">
        <v>2.29</v>
      </c>
      <c r="AA55" s="200">
        <v>1.48</v>
      </c>
      <c r="AB55" s="200">
        <v>0</v>
      </c>
      <c r="AC55" s="200">
        <v>2.04</v>
      </c>
      <c r="AD55" s="200">
        <v>20.77</v>
      </c>
      <c r="AE55" s="200">
        <v>0</v>
      </c>
      <c r="AF55" s="200">
        <v>0</v>
      </c>
      <c r="AG55" s="200">
        <v>76.38</v>
      </c>
      <c r="AH55" s="200">
        <v>0</v>
      </c>
      <c r="AI55" s="200">
        <v>18.39</v>
      </c>
      <c r="AJ55" s="200">
        <v>0</v>
      </c>
      <c r="AK55" s="200">
        <v>-32.549999999999997</v>
      </c>
      <c r="AL55" s="200">
        <v>0</v>
      </c>
      <c r="AM55" s="200">
        <v>0</v>
      </c>
      <c r="AN55" s="200">
        <v>0</v>
      </c>
      <c r="AO55" s="200">
        <v>252.99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6.46</v>
      </c>
      <c r="D56" s="200">
        <v>12.91</v>
      </c>
      <c r="E56" s="200">
        <v>0</v>
      </c>
      <c r="F56" s="200">
        <v>0</v>
      </c>
      <c r="G56" s="200">
        <v>31.29</v>
      </c>
      <c r="H56" s="200">
        <v>0</v>
      </c>
      <c r="I56" s="200">
        <v>0</v>
      </c>
      <c r="J56" s="200">
        <v>20.22</v>
      </c>
      <c r="K56" s="200">
        <v>232.56</v>
      </c>
      <c r="L56" s="200">
        <v>2.4300000000000002</v>
      </c>
      <c r="M56" s="200">
        <v>2.38</v>
      </c>
      <c r="N56" s="200">
        <v>1.94</v>
      </c>
      <c r="O56" s="200">
        <v>1.37</v>
      </c>
      <c r="P56" s="200">
        <v>0.93</v>
      </c>
      <c r="Q56" s="200">
        <v>1.9</v>
      </c>
      <c r="R56" s="200">
        <v>8.83</v>
      </c>
      <c r="S56" s="200">
        <v>5.74</v>
      </c>
      <c r="T56" s="200">
        <v>0</v>
      </c>
      <c r="U56" s="200">
        <v>2.3199999999999998</v>
      </c>
      <c r="V56" s="200">
        <v>4.29</v>
      </c>
      <c r="W56" s="200">
        <v>0.76</v>
      </c>
      <c r="X56" s="200">
        <v>2.42</v>
      </c>
      <c r="Y56" s="200">
        <v>0</v>
      </c>
      <c r="Z56" s="200">
        <v>2.29</v>
      </c>
      <c r="AA56" s="200">
        <v>25.18</v>
      </c>
      <c r="AB56" s="200">
        <v>0</v>
      </c>
      <c r="AC56" s="200">
        <v>2.04</v>
      </c>
      <c r="AD56" s="200">
        <v>20.77</v>
      </c>
      <c r="AE56" s="200">
        <v>0</v>
      </c>
      <c r="AF56" s="200">
        <v>0</v>
      </c>
      <c r="AG56" s="200">
        <v>76.38</v>
      </c>
      <c r="AH56" s="200">
        <v>0</v>
      </c>
      <c r="AI56" s="200">
        <v>18.39</v>
      </c>
      <c r="AJ56" s="200">
        <v>0</v>
      </c>
      <c r="AK56" s="200">
        <v>-32.549999999999997</v>
      </c>
      <c r="AL56" s="200">
        <v>0</v>
      </c>
      <c r="AM56" s="200">
        <v>0</v>
      </c>
      <c r="AN56" s="200">
        <v>0</v>
      </c>
      <c r="AO56" s="200">
        <v>252.99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6.46</v>
      </c>
      <c r="D57" s="200">
        <v>12.91</v>
      </c>
      <c r="E57" s="200">
        <v>0</v>
      </c>
      <c r="F57" s="200">
        <v>0</v>
      </c>
      <c r="G57" s="200">
        <v>31.29</v>
      </c>
      <c r="H57" s="200">
        <v>0</v>
      </c>
      <c r="I57" s="200">
        <v>0</v>
      </c>
      <c r="J57" s="200">
        <v>20.22</v>
      </c>
      <c r="K57" s="200">
        <v>232.56</v>
      </c>
      <c r="L57" s="200">
        <v>2.4300000000000002</v>
      </c>
      <c r="M57" s="200">
        <v>2.38</v>
      </c>
      <c r="N57" s="200">
        <v>1.94</v>
      </c>
      <c r="O57" s="200">
        <v>1.37</v>
      </c>
      <c r="P57" s="200">
        <v>0.93</v>
      </c>
      <c r="Q57" s="200">
        <v>1.9</v>
      </c>
      <c r="R57" s="200">
        <v>9.0399999999999991</v>
      </c>
      <c r="S57" s="200">
        <v>6.13</v>
      </c>
      <c r="T57" s="200">
        <v>0</v>
      </c>
      <c r="U57" s="200">
        <v>2.3199999999999998</v>
      </c>
      <c r="V57" s="200">
        <v>4.29</v>
      </c>
      <c r="W57" s="200">
        <v>0.76</v>
      </c>
      <c r="X57" s="200">
        <v>2.42</v>
      </c>
      <c r="Y57" s="200">
        <v>0</v>
      </c>
      <c r="Z57" s="200">
        <v>2.29</v>
      </c>
      <c r="AA57" s="200">
        <v>25.18</v>
      </c>
      <c r="AB57" s="200">
        <v>0</v>
      </c>
      <c r="AC57" s="200">
        <v>2.04</v>
      </c>
      <c r="AD57" s="200">
        <v>20.77</v>
      </c>
      <c r="AE57" s="200">
        <v>0</v>
      </c>
      <c r="AF57" s="200">
        <v>0</v>
      </c>
      <c r="AG57" s="200">
        <v>76.38</v>
      </c>
      <c r="AH57" s="200">
        <v>0</v>
      </c>
      <c r="AI57" s="200">
        <v>18.39</v>
      </c>
      <c r="AJ57" s="200">
        <v>0</v>
      </c>
      <c r="AK57" s="200">
        <v>-32.549999999999997</v>
      </c>
      <c r="AL57" s="200">
        <v>0</v>
      </c>
      <c r="AM57" s="200">
        <v>0</v>
      </c>
      <c r="AN57" s="200">
        <v>0</v>
      </c>
      <c r="AO57" s="200">
        <v>252.99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6.46</v>
      </c>
      <c r="D58" s="200">
        <v>12.91</v>
      </c>
      <c r="E58" s="200">
        <v>0</v>
      </c>
      <c r="F58" s="200">
        <v>0</v>
      </c>
      <c r="G58" s="200">
        <v>31.29</v>
      </c>
      <c r="H58" s="200">
        <v>0</v>
      </c>
      <c r="I58" s="200">
        <v>0</v>
      </c>
      <c r="J58" s="200">
        <v>20.22</v>
      </c>
      <c r="K58" s="200">
        <v>232.56</v>
      </c>
      <c r="L58" s="200">
        <v>2.4300000000000002</v>
      </c>
      <c r="M58" s="200">
        <v>2.38</v>
      </c>
      <c r="N58" s="200">
        <v>1.94</v>
      </c>
      <c r="O58" s="200">
        <v>1.37</v>
      </c>
      <c r="P58" s="200">
        <v>0.93</v>
      </c>
      <c r="Q58" s="200">
        <v>1.9</v>
      </c>
      <c r="R58" s="200">
        <v>9</v>
      </c>
      <c r="S58" s="200">
        <v>5.81</v>
      </c>
      <c r="T58" s="200">
        <v>0</v>
      </c>
      <c r="U58" s="200">
        <v>2.3199999999999998</v>
      </c>
      <c r="V58" s="200">
        <v>4.29</v>
      </c>
      <c r="W58" s="200">
        <v>0.76</v>
      </c>
      <c r="X58" s="200">
        <v>2.42</v>
      </c>
      <c r="Y58" s="200">
        <v>0</v>
      </c>
      <c r="Z58" s="200">
        <v>32.24</v>
      </c>
      <c r="AA58" s="200">
        <v>25.18</v>
      </c>
      <c r="AB58" s="200">
        <v>0</v>
      </c>
      <c r="AC58" s="200">
        <v>3.04</v>
      </c>
      <c r="AD58" s="200">
        <v>20.77</v>
      </c>
      <c r="AE58" s="200">
        <v>0</v>
      </c>
      <c r="AF58" s="200">
        <v>0</v>
      </c>
      <c r="AG58" s="200">
        <v>76.38</v>
      </c>
      <c r="AH58" s="200">
        <v>0</v>
      </c>
      <c r="AI58" s="200">
        <v>18.39</v>
      </c>
      <c r="AJ58" s="200">
        <v>0</v>
      </c>
      <c r="AK58" s="200">
        <v>-32.549999999999997</v>
      </c>
      <c r="AL58" s="200">
        <v>0</v>
      </c>
      <c r="AM58" s="200">
        <v>0</v>
      </c>
      <c r="AN58" s="200">
        <v>0</v>
      </c>
      <c r="AO58" s="200">
        <v>252.99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6.46</v>
      </c>
      <c r="D59" s="200">
        <v>12.91</v>
      </c>
      <c r="E59" s="200">
        <v>0</v>
      </c>
      <c r="F59" s="200">
        <v>0</v>
      </c>
      <c r="G59" s="200">
        <v>31.29</v>
      </c>
      <c r="H59" s="200">
        <v>0</v>
      </c>
      <c r="I59" s="200">
        <v>0</v>
      </c>
      <c r="J59" s="200">
        <v>20.22</v>
      </c>
      <c r="K59" s="200">
        <v>232.56</v>
      </c>
      <c r="L59" s="200">
        <v>2.4300000000000002</v>
      </c>
      <c r="M59" s="200">
        <v>2.38</v>
      </c>
      <c r="N59" s="200">
        <v>1.94</v>
      </c>
      <c r="O59" s="200">
        <v>1.37</v>
      </c>
      <c r="P59" s="200">
        <v>0.93</v>
      </c>
      <c r="Q59" s="200">
        <v>1.9</v>
      </c>
      <c r="R59" s="200">
        <v>9</v>
      </c>
      <c r="S59" s="200">
        <v>5.81</v>
      </c>
      <c r="T59" s="200">
        <v>0</v>
      </c>
      <c r="U59" s="200">
        <v>2.3199999999999998</v>
      </c>
      <c r="V59" s="200">
        <v>4.29</v>
      </c>
      <c r="W59" s="200">
        <v>0.76</v>
      </c>
      <c r="X59" s="200">
        <v>2.42</v>
      </c>
      <c r="Y59" s="200">
        <v>0</v>
      </c>
      <c r="Z59" s="200">
        <v>32.24</v>
      </c>
      <c r="AA59" s="200">
        <v>25.18</v>
      </c>
      <c r="AB59" s="200">
        <v>0</v>
      </c>
      <c r="AC59" s="200">
        <v>3.04</v>
      </c>
      <c r="AD59" s="200">
        <v>20.77</v>
      </c>
      <c r="AE59" s="200">
        <v>0</v>
      </c>
      <c r="AF59" s="200">
        <v>0</v>
      </c>
      <c r="AG59" s="200">
        <v>76.38</v>
      </c>
      <c r="AH59" s="200">
        <v>0</v>
      </c>
      <c r="AI59" s="200">
        <v>18.39</v>
      </c>
      <c r="AJ59" s="200">
        <v>0</v>
      </c>
      <c r="AK59" s="200">
        <v>-35</v>
      </c>
      <c r="AL59" s="200">
        <v>0</v>
      </c>
      <c r="AM59" s="200">
        <v>0</v>
      </c>
      <c r="AN59" s="200">
        <v>0</v>
      </c>
      <c r="AO59" s="200">
        <v>252.99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6.46</v>
      </c>
      <c r="D60" s="200">
        <v>12.91</v>
      </c>
      <c r="E60" s="200">
        <v>0</v>
      </c>
      <c r="F60" s="200">
        <v>0</v>
      </c>
      <c r="G60" s="200">
        <v>31.29</v>
      </c>
      <c r="H60" s="200">
        <v>0</v>
      </c>
      <c r="I60" s="200">
        <v>0</v>
      </c>
      <c r="J60" s="200">
        <v>20.22</v>
      </c>
      <c r="K60" s="200">
        <v>232.56</v>
      </c>
      <c r="L60" s="200">
        <v>2.4300000000000002</v>
      </c>
      <c r="M60" s="200">
        <v>2.38</v>
      </c>
      <c r="N60" s="200">
        <v>1.94</v>
      </c>
      <c r="O60" s="200">
        <v>1.37</v>
      </c>
      <c r="P60" s="200">
        <v>0.93</v>
      </c>
      <c r="Q60" s="200">
        <v>1.9</v>
      </c>
      <c r="R60" s="200">
        <v>9</v>
      </c>
      <c r="S60" s="200">
        <v>5.81</v>
      </c>
      <c r="T60" s="200">
        <v>0</v>
      </c>
      <c r="U60" s="200">
        <v>2.3199999999999998</v>
      </c>
      <c r="V60" s="200">
        <v>4.29</v>
      </c>
      <c r="W60" s="200">
        <v>0.76</v>
      </c>
      <c r="X60" s="200">
        <v>2.42</v>
      </c>
      <c r="Y60" s="200">
        <v>0</v>
      </c>
      <c r="Z60" s="200">
        <v>32.24</v>
      </c>
      <c r="AA60" s="200">
        <v>25.18</v>
      </c>
      <c r="AB60" s="200">
        <v>0</v>
      </c>
      <c r="AC60" s="200">
        <v>3.04</v>
      </c>
      <c r="AD60" s="200">
        <v>20.77</v>
      </c>
      <c r="AE60" s="200">
        <v>0</v>
      </c>
      <c r="AF60" s="200">
        <v>0</v>
      </c>
      <c r="AG60" s="200">
        <v>76.38</v>
      </c>
      <c r="AH60" s="200">
        <v>0</v>
      </c>
      <c r="AI60" s="200">
        <v>18.39</v>
      </c>
      <c r="AJ60" s="200">
        <v>0</v>
      </c>
      <c r="AK60" s="200">
        <v>-35</v>
      </c>
      <c r="AL60" s="200">
        <v>0</v>
      </c>
      <c r="AM60" s="200">
        <v>0</v>
      </c>
      <c r="AN60" s="200">
        <v>0</v>
      </c>
      <c r="AO60" s="200">
        <v>252.99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6.46</v>
      </c>
      <c r="D61" s="200">
        <v>12.91</v>
      </c>
      <c r="E61" s="200">
        <v>0</v>
      </c>
      <c r="F61" s="200">
        <v>0</v>
      </c>
      <c r="G61" s="200">
        <v>31.29</v>
      </c>
      <c r="H61" s="200">
        <v>0</v>
      </c>
      <c r="I61" s="200">
        <v>0</v>
      </c>
      <c r="J61" s="200">
        <v>20.22</v>
      </c>
      <c r="K61" s="200">
        <v>232.56</v>
      </c>
      <c r="L61" s="200">
        <v>2.4300000000000002</v>
      </c>
      <c r="M61" s="200">
        <v>2.38</v>
      </c>
      <c r="N61" s="200">
        <v>1.94</v>
      </c>
      <c r="O61" s="200">
        <v>1.37</v>
      </c>
      <c r="P61" s="200">
        <v>0.93</v>
      </c>
      <c r="Q61" s="200">
        <v>1.9</v>
      </c>
      <c r="R61" s="200">
        <v>9</v>
      </c>
      <c r="S61" s="200">
        <v>5.81</v>
      </c>
      <c r="T61" s="200">
        <v>0</v>
      </c>
      <c r="U61" s="200">
        <v>2.3199999999999998</v>
      </c>
      <c r="V61" s="200">
        <v>4.29</v>
      </c>
      <c r="W61" s="200">
        <v>0.76</v>
      </c>
      <c r="X61" s="200">
        <v>2.42</v>
      </c>
      <c r="Y61" s="200">
        <v>0</v>
      </c>
      <c r="Z61" s="200">
        <v>32.24</v>
      </c>
      <c r="AA61" s="200">
        <v>25.18</v>
      </c>
      <c r="AB61" s="200">
        <v>0</v>
      </c>
      <c r="AC61" s="200">
        <v>3.04</v>
      </c>
      <c r="AD61" s="200">
        <v>20.77</v>
      </c>
      <c r="AE61" s="200">
        <v>0</v>
      </c>
      <c r="AF61" s="200">
        <v>0</v>
      </c>
      <c r="AG61" s="200">
        <v>76.38</v>
      </c>
      <c r="AH61" s="200">
        <v>0</v>
      </c>
      <c r="AI61" s="200">
        <v>18.39</v>
      </c>
      <c r="AJ61" s="200">
        <v>0</v>
      </c>
      <c r="AK61" s="200">
        <v>-35</v>
      </c>
      <c r="AL61" s="200">
        <v>0</v>
      </c>
      <c r="AM61" s="200">
        <v>0</v>
      </c>
      <c r="AN61" s="200">
        <v>0</v>
      </c>
      <c r="AO61" s="200">
        <v>252.99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6.46</v>
      </c>
      <c r="D62" s="200">
        <v>12.91</v>
      </c>
      <c r="E62" s="200">
        <v>0</v>
      </c>
      <c r="F62" s="200">
        <v>0</v>
      </c>
      <c r="G62" s="200">
        <v>31.29</v>
      </c>
      <c r="H62" s="200">
        <v>0</v>
      </c>
      <c r="I62" s="200">
        <v>0</v>
      </c>
      <c r="J62" s="200">
        <v>20.22</v>
      </c>
      <c r="K62" s="200">
        <v>232.56</v>
      </c>
      <c r="L62" s="200">
        <v>2.4300000000000002</v>
      </c>
      <c r="M62" s="200">
        <v>2.38</v>
      </c>
      <c r="N62" s="200">
        <v>1.94</v>
      </c>
      <c r="O62" s="200">
        <v>1.37</v>
      </c>
      <c r="P62" s="200">
        <v>0.93</v>
      </c>
      <c r="Q62" s="200">
        <v>1.9</v>
      </c>
      <c r="R62" s="200">
        <v>9</v>
      </c>
      <c r="S62" s="200">
        <v>5.81</v>
      </c>
      <c r="T62" s="200">
        <v>0</v>
      </c>
      <c r="U62" s="200">
        <v>2.3199999999999998</v>
      </c>
      <c r="V62" s="200">
        <v>4.29</v>
      </c>
      <c r="W62" s="200">
        <v>0.76</v>
      </c>
      <c r="X62" s="200">
        <v>2.42</v>
      </c>
      <c r="Y62" s="200">
        <v>0</v>
      </c>
      <c r="Z62" s="200">
        <v>32.24</v>
      </c>
      <c r="AA62" s="200">
        <v>25.18</v>
      </c>
      <c r="AB62" s="200">
        <v>0</v>
      </c>
      <c r="AC62" s="200">
        <v>3.04</v>
      </c>
      <c r="AD62" s="200">
        <v>20.77</v>
      </c>
      <c r="AE62" s="200">
        <v>0</v>
      </c>
      <c r="AF62" s="200">
        <v>0</v>
      </c>
      <c r="AG62" s="200">
        <v>76.38</v>
      </c>
      <c r="AH62" s="200">
        <v>0</v>
      </c>
      <c r="AI62" s="200">
        <v>18.39</v>
      </c>
      <c r="AJ62" s="200">
        <v>0</v>
      </c>
      <c r="AK62" s="200">
        <v>-35</v>
      </c>
      <c r="AL62" s="200">
        <v>0</v>
      </c>
      <c r="AM62" s="200">
        <v>0</v>
      </c>
      <c r="AN62" s="200">
        <v>0</v>
      </c>
      <c r="AO62" s="200">
        <v>252.99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6.46</v>
      </c>
      <c r="D63" s="200">
        <v>12.91</v>
      </c>
      <c r="E63" s="200">
        <v>0</v>
      </c>
      <c r="F63" s="200">
        <v>0</v>
      </c>
      <c r="G63" s="200">
        <v>31.29</v>
      </c>
      <c r="H63" s="200">
        <v>0</v>
      </c>
      <c r="I63" s="200">
        <v>0</v>
      </c>
      <c r="J63" s="200">
        <v>20.22</v>
      </c>
      <c r="K63" s="200">
        <v>232.56</v>
      </c>
      <c r="L63" s="200">
        <v>2.4300000000000002</v>
      </c>
      <c r="M63" s="200">
        <v>2.38</v>
      </c>
      <c r="N63" s="200">
        <v>1.94</v>
      </c>
      <c r="O63" s="200">
        <v>1.37</v>
      </c>
      <c r="P63" s="200">
        <v>0.93</v>
      </c>
      <c r="Q63" s="200">
        <v>1.9</v>
      </c>
      <c r="R63" s="200">
        <v>9</v>
      </c>
      <c r="S63" s="200">
        <v>5.81</v>
      </c>
      <c r="T63" s="200">
        <v>0</v>
      </c>
      <c r="U63" s="200">
        <v>2.3199999999999998</v>
      </c>
      <c r="V63" s="200">
        <v>4.29</v>
      </c>
      <c r="W63" s="200">
        <v>0.76</v>
      </c>
      <c r="X63" s="200">
        <v>2.42</v>
      </c>
      <c r="Y63" s="200">
        <v>0</v>
      </c>
      <c r="Z63" s="200">
        <v>32.24</v>
      </c>
      <c r="AA63" s="200">
        <v>25.18</v>
      </c>
      <c r="AB63" s="200">
        <v>0</v>
      </c>
      <c r="AC63" s="200">
        <v>3.04</v>
      </c>
      <c r="AD63" s="200">
        <v>20.77</v>
      </c>
      <c r="AE63" s="200">
        <v>0</v>
      </c>
      <c r="AF63" s="200">
        <v>0</v>
      </c>
      <c r="AG63" s="200">
        <v>76.38</v>
      </c>
      <c r="AH63" s="200">
        <v>0</v>
      </c>
      <c r="AI63" s="200">
        <v>18.39</v>
      </c>
      <c r="AJ63" s="200">
        <v>0</v>
      </c>
      <c r="AK63" s="200">
        <v>-35</v>
      </c>
      <c r="AL63" s="200">
        <v>0</v>
      </c>
      <c r="AM63" s="200">
        <v>0</v>
      </c>
      <c r="AN63" s="200">
        <v>0</v>
      </c>
      <c r="AO63" s="200">
        <v>252.99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6.46</v>
      </c>
      <c r="D64" s="200">
        <v>12.91</v>
      </c>
      <c r="E64" s="200">
        <v>0</v>
      </c>
      <c r="F64" s="200">
        <v>0</v>
      </c>
      <c r="G64" s="200">
        <v>31.29</v>
      </c>
      <c r="H64" s="200">
        <v>0</v>
      </c>
      <c r="I64" s="200">
        <v>0</v>
      </c>
      <c r="J64" s="200">
        <v>20.22</v>
      </c>
      <c r="K64" s="200">
        <v>232.56</v>
      </c>
      <c r="L64" s="200">
        <v>2.4300000000000002</v>
      </c>
      <c r="M64" s="200">
        <v>2.38</v>
      </c>
      <c r="N64" s="200">
        <v>1.94</v>
      </c>
      <c r="O64" s="200">
        <v>1.37</v>
      </c>
      <c r="P64" s="200">
        <v>0.93</v>
      </c>
      <c r="Q64" s="200">
        <v>1.9</v>
      </c>
      <c r="R64" s="200">
        <v>9</v>
      </c>
      <c r="S64" s="200">
        <v>5.81</v>
      </c>
      <c r="T64" s="200">
        <v>0</v>
      </c>
      <c r="U64" s="200">
        <v>2.3199999999999998</v>
      </c>
      <c r="V64" s="200">
        <v>4.29</v>
      </c>
      <c r="W64" s="200">
        <v>0.76</v>
      </c>
      <c r="X64" s="200">
        <v>2.42</v>
      </c>
      <c r="Y64" s="200">
        <v>0</v>
      </c>
      <c r="Z64" s="200">
        <v>32.24</v>
      </c>
      <c r="AA64" s="200">
        <v>25.18</v>
      </c>
      <c r="AB64" s="200">
        <v>0</v>
      </c>
      <c r="AC64" s="200">
        <v>3.04</v>
      </c>
      <c r="AD64" s="200">
        <v>20.77</v>
      </c>
      <c r="AE64" s="200">
        <v>0</v>
      </c>
      <c r="AF64" s="200">
        <v>0</v>
      </c>
      <c r="AG64" s="200">
        <v>76.38</v>
      </c>
      <c r="AH64" s="200">
        <v>0</v>
      </c>
      <c r="AI64" s="200">
        <v>18.39</v>
      </c>
      <c r="AJ64" s="200">
        <v>0</v>
      </c>
      <c r="AK64" s="200">
        <v>-35</v>
      </c>
      <c r="AL64" s="200">
        <v>0</v>
      </c>
      <c r="AM64" s="200">
        <v>0</v>
      </c>
      <c r="AN64" s="200">
        <v>0</v>
      </c>
      <c r="AO64" s="200">
        <v>252.99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6.46</v>
      </c>
      <c r="D65" s="200">
        <v>12.91</v>
      </c>
      <c r="E65" s="200">
        <v>0</v>
      </c>
      <c r="F65" s="200">
        <v>0</v>
      </c>
      <c r="G65" s="200">
        <v>31.29</v>
      </c>
      <c r="H65" s="200">
        <v>0</v>
      </c>
      <c r="I65" s="200">
        <v>0</v>
      </c>
      <c r="J65" s="200">
        <v>20.22</v>
      </c>
      <c r="K65" s="200">
        <v>232.56</v>
      </c>
      <c r="L65" s="200">
        <v>2.4300000000000002</v>
      </c>
      <c r="M65" s="200">
        <v>2.38</v>
      </c>
      <c r="N65" s="200">
        <v>1.94</v>
      </c>
      <c r="O65" s="200">
        <v>1.37</v>
      </c>
      <c r="P65" s="200">
        <v>0.93</v>
      </c>
      <c r="Q65" s="200">
        <v>1.9</v>
      </c>
      <c r="R65" s="200">
        <v>9</v>
      </c>
      <c r="S65" s="200">
        <v>5.81</v>
      </c>
      <c r="T65" s="200">
        <v>0</v>
      </c>
      <c r="U65" s="200">
        <v>2.3199999999999998</v>
      </c>
      <c r="V65" s="200">
        <v>4.29</v>
      </c>
      <c r="W65" s="200">
        <v>0.76</v>
      </c>
      <c r="X65" s="200">
        <v>2.42</v>
      </c>
      <c r="Y65" s="200">
        <v>0</v>
      </c>
      <c r="Z65" s="200">
        <v>2.29</v>
      </c>
      <c r="AA65" s="200">
        <v>25.18</v>
      </c>
      <c r="AB65" s="200">
        <v>0</v>
      </c>
      <c r="AC65" s="200">
        <v>3.04</v>
      </c>
      <c r="AD65" s="200">
        <v>20.77</v>
      </c>
      <c r="AE65" s="200">
        <v>0</v>
      </c>
      <c r="AF65" s="200">
        <v>0</v>
      </c>
      <c r="AG65" s="200">
        <v>76.38</v>
      </c>
      <c r="AH65" s="200">
        <v>0</v>
      </c>
      <c r="AI65" s="200">
        <v>18.39</v>
      </c>
      <c r="AJ65" s="200">
        <v>0</v>
      </c>
      <c r="AK65" s="200">
        <v>-35</v>
      </c>
      <c r="AL65" s="200">
        <v>0</v>
      </c>
      <c r="AM65" s="200">
        <v>0</v>
      </c>
      <c r="AN65" s="200">
        <v>0</v>
      </c>
      <c r="AO65" s="200">
        <v>252.99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6.46</v>
      </c>
      <c r="D66" s="200">
        <v>12.91</v>
      </c>
      <c r="E66" s="200">
        <v>0</v>
      </c>
      <c r="F66" s="200">
        <v>0</v>
      </c>
      <c r="G66" s="200">
        <v>31.29</v>
      </c>
      <c r="H66" s="200">
        <v>0</v>
      </c>
      <c r="I66" s="200">
        <v>0</v>
      </c>
      <c r="J66" s="200">
        <v>20.22</v>
      </c>
      <c r="K66" s="200">
        <v>232.56</v>
      </c>
      <c r="L66" s="200">
        <v>2.4300000000000002</v>
      </c>
      <c r="M66" s="200">
        <v>2.38</v>
      </c>
      <c r="N66" s="200">
        <v>1.94</v>
      </c>
      <c r="O66" s="200">
        <v>1.37</v>
      </c>
      <c r="P66" s="200">
        <v>0.93</v>
      </c>
      <c r="Q66" s="200">
        <v>1.9</v>
      </c>
      <c r="R66" s="200">
        <v>9</v>
      </c>
      <c r="S66" s="200">
        <v>5.81</v>
      </c>
      <c r="T66" s="200">
        <v>0</v>
      </c>
      <c r="U66" s="200">
        <v>2.3199999999999998</v>
      </c>
      <c r="V66" s="200">
        <v>4.29</v>
      </c>
      <c r="W66" s="200">
        <v>0.76</v>
      </c>
      <c r="X66" s="200">
        <v>2.42</v>
      </c>
      <c r="Y66" s="200">
        <v>0</v>
      </c>
      <c r="Z66" s="200">
        <v>2.29</v>
      </c>
      <c r="AA66" s="200">
        <v>25.18</v>
      </c>
      <c r="AB66" s="200">
        <v>0</v>
      </c>
      <c r="AC66" s="200">
        <v>3.04</v>
      </c>
      <c r="AD66" s="200">
        <v>20.77</v>
      </c>
      <c r="AE66" s="200">
        <v>0</v>
      </c>
      <c r="AF66" s="200">
        <v>0</v>
      </c>
      <c r="AG66" s="200">
        <v>76.38</v>
      </c>
      <c r="AH66" s="200">
        <v>0</v>
      </c>
      <c r="AI66" s="200">
        <v>18.39</v>
      </c>
      <c r="AJ66" s="200">
        <v>0</v>
      </c>
      <c r="AK66" s="200">
        <v>-35</v>
      </c>
      <c r="AL66" s="200">
        <v>0</v>
      </c>
      <c r="AM66" s="200">
        <v>0</v>
      </c>
      <c r="AN66" s="200">
        <v>0</v>
      </c>
      <c r="AO66" s="200">
        <v>252.99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6.46</v>
      </c>
      <c r="D67" s="200">
        <v>12.91</v>
      </c>
      <c r="E67" s="200">
        <v>0</v>
      </c>
      <c r="F67" s="200">
        <v>0</v>
      </c>
      <c r="G67" s="200">
        <v>31.29</v>
      </c>
      <c r="H67" s="200">
        <v>0</v>
      </c>
      <c r="I67" s="200">
        <v>0</v>
      </c>
      <c r="J67" s="200">
        <v>20.22</v>
      </c>
      <c r="K67" s="200">
        <v>162.27000000000001</v>
      </c>
      <c r="L67" s="200">
        <v>0.62</v>
      </c>
      <c r="M67" s="200">
        <v>2.38</v>
      </c>
      <c r="N67" s="200">
        <v>1.94</v>
      </c>
      <c r="O67" s="200">
        <v>1.37</v>
      </c>
      <c r="P67" s="200">
        <v>0.93</v>
      </c>
      <c r="Q67" s="200">
        <v>0.18</v>
      </c>
      <c r="R67" s="200">
        <v>2.81</v>
      </c>
      <c r="S67" s="200">
        <v>1.64</v>
      </c>
      <c r="T67" s="200">
        <v>0</v>
      </c>
      <c r="U67" s="200">
        <v>2.3199999999999998</v>
      </c>
      <c r="V67" s="200">
        <v>0.34</v>
      </c>
      <c r="W67" s="200">
        <v>0.76</v>
      </c>
      <c r="X67" s="200">
        <v>2.42</v>
      </c>
      <c r="Y67" s="200">
        <v>0</v>
      </c>
      <c r="Z67" s="200">
        <v>2.29</v>
      </c>
      <c r="AA67" s="200">
        <v>1.48</v>
      </c>
      <c r="AB67" s="200">
        <v>0</v>
      </c>
      <c r="AC67" s="200">
        <v>3.04</v>
      </c>
      <c r="AD67" s="200">
        <v>20.77</v>
      </c>
      <c r="AE67" s="200">
        <v>0</v>
      </c>
      <c r="AF67" s="200">
        <v>0</v>
      </c>
      <c r="AG67" s="200">
        <v>76.38</v>
      </c>
      <c r="AH67" s="200">
        <v>0</v>
      </c>
      <c r="AI67" s="200">
        <v>18.39</v>
      </c>
      <c r="AJ67" s="200">
        <v>0</v>
      </c>
      <c r="AK67" s="200">
        <v>-35</v>
      </c>
      <c r="AL67" s="200">
        <v>0</v>
      </c>
      <c r="AM67" s="200">
        <v>0</v>
      </c>
      <c r="AN67" s="200">
        <v>0</v>
      </c>
      <c r="AO67" s="200">
        <v>252.99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6.46</v>
      </c>
      <c r="D68" s="200">
        <v>12.91</v>
      </c>
      <c r="E68" s="200">
        <v>0</v>
      </c>
      <c r="F68" s="200">
        <v>0</v>
      </c>
      <c r="G68" s="200">
        <v>31.29</v>
      </c>
      <c r="H68" s="200">
        <v>0</v>
      </c>
      <c r="I68" s="200">
        <v>0</v>
      </c>
      <c r="J68" s="200">
        <v>20.22</v>
      </c>
      <c r="K68" s="200">
        <v>92.98</v>
      </c>
      <c r="L68" s="200">
        <v>0.23</v>
      </c>
      <c r="M68" s="200">
        <v>2.38</v>
      </c>
      <c r="N68" s="200">
        <v>1.94</v>
      </c>
      <c r="O68" s="200">
        <v>1.37</v>
      </c>
      <c r="P68" s="200">
        <v>0.93</v>
      </c>
      <c r="Q68" s="200">
        <v>0.18</v>
      </c>
      <c r="R68" s="200">
        <v>1.1000000000000001</v>
      </c>
      <c r="S68" s="200">
        <v>0.37</v>
      </c>
      <c r="T68" s="200">
        <v>0</v>
      </c>
      <c r="U68" s="200">
        <v>2.3199999999999998</v>
      </c>
      <c r="V68" s="200">
        <v>0.34</v>
      </c>
      <c r="W68" s="200">
        <v>0.76</v>
      </c>
      <c r="X68" s="200">
        <v>2.42</v>
      </c>
      <c r="Y68" s="200">
        <v>0</v>
      </c>
      <c r="Z68" s="200">
        <v>2.29</v>
      </c>
      <c r="AA68" s="200">
        <v>1.48</v>
      </c>
      <c r="AB68" s="200">
        <v>0</v>
      </c>
      <c r="AC68" s="200">
        <v>3.04</v>
      </c>
      <c r="AD68" s="200">
        <v>20.77</v>
      </c>
      <c r="AE68" s="200">
        <v>0</v>
      </c>
      <c r="AF68" s="200">
        <v>0</v>
      </c>
      <c r="AG68" s="200">
        <v>76.38</v>
      </c>
      <c r="AH68" s="200">
        <v>0</v>
      </c>
      <c r="AI68" s="200">
        <v>18.39</v>
      </c>
      <c r="AJ68" s="200">
        <v>0</v>
      </c>
      <c r="AK68" s="200">
        <v>-35</v>
      </c>
      <c r="AL68" s="200">
        <v>0</v>
      </c>
      <c r="AM68" s="200">
        <v>0</v>
      </c>
      <c r="AN68" s="200">
        <v>0</v>
      </c>
      <c r="AO68" s="200">
        <v>252.99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6.46</v>
      </c>
      <c r="D69" s="200">
        <v>12.91</v>
      </c>
      <c r="E69" s="200">
        <v>0</v>
      </c>
      <c r="F69" s="200">
        <v>0</v>
      </c>
      <c r="G69" s="200">
        <v>31.29</v>
      </c>
      <c r="H69" s="200">
        <v>0</v>
      </c>
      <c r="I69" s="200">
        <v>0</v>
      </c>
      <c r="J69" s="200">
        <v>20.22</v>
      </c>
      <c r="K69" s="200">
        <v>19.54</v>
      </c>
      <c r="L69" s="200">
        <v>0.23</v>
      </c>
      <c r="M69" s="200">
        <v>2.38</v>
      </c>
      <c r="N69" s="200">
        <v>1.94</v>
      </c>
      <c r="O69" s="200">
        <v>1.37</v>
      </c>
      <c r="P69" s="200">
        <v>0.93</v>
      </c>
      <c r="Q69" s="200">
        <v>0.18</v>
      </c>
      <c r="R69" s="200">
        <v>0.7</v>
      </c>
      <c r="S69" s="200">
        <v>0.43</v>
      </c>
      <c r="T69" s="200">
        <v>0</v>
      </c>
      <c r="U69" s="200">
        <v>2.3199999999999998</v>
      </c>
      <c r="V69" s="200">
        <v>0.34</v>
      </c>
      <c r="W69" s="200">
        <v>0.76</v>
      </c>
      <c r="X69" s="200">
        <v>2.42</v>
      </c>
      <c r="Y69" s="200">
        <v>0</v>
      </c>
      <c r="Z69" s="200">
        <v>2.29</v>
      </c>
      <c r="AA69" s="200">
        <v>1.48</v>
      </c>
      <c r="AB69" s="200">
        <v>0</v>
      </c>
      <c r="AC69" s="200">
        <v>3.04</v>
      </c>
      <c r="AD69" s="200">
        <v>20.77</v>
      </c>
      <c r="AE69" s="200">
        <v>0</v>
      </c>
      <c r="AF69" s="200">
        <v>0</v>
      </c>
      <c r="AG69" s="200">
        <v>76.38</v>
      </c>
      <c r="AH69" s="200">
        <v>0</v>
      </c>
      <c r="AI69" s="200">
        <v>18.39</v>
      </c>
      <c r="AJ69" s="200">
        <v>0</v>
      </c>
      <c r="AK69" s="200">
        <v>-12.95</v>
      </c>
      <c r="AL69" s="200">
        <v>0</v>
      </c>
      <c r="AM69" s="200">
        <v>0</v>
      </c>
      <c r="AN69" s="200">
        <v>0</v>
      </c>
      <c r="AO69" s="200">
        <v>192.99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6.46</v>
      </c>
      <c r="D70" s="200">
        <v>12.91</v>
      </c>
      <c r="E70" s="200">
        <v>0</v>
      </c>
      <c r="F70" s="200">
        <v>0</v>
      </c>
      <c r="G70" s="200">
        <v>31.29</v>
      </c>
      <c r="H70" s="200">
        <v>0</v>
      </c>
      <c r="I70" s="200">
        <v>0</v>
      </c>
      <c r="J70" s="200">
        <v>20.22</v>
      </c>
      <c r="K70" s="200">
        <v>18.96</v>
      </c>
      <c r="L70" s="200">
        <v>0.23</v>
      </c>
      <c r="M70" s="200">
        <v>2.38</v>
      </c>
      <c r="N70" s="200">
        <v>1.94</v>
      </c>
      <c r="O70" s="200">
        <v>1.37</v>
      </c>
      <c r="P70" s="200">
        <v>0.93</v>
      </c>
      <c r="Q70" s="200">
        <v>0.18</v>
      </c>
      <c r="R70" s="200">
        <v>0.7</v>
      </c>
      <c r="S70" s="200">
        <v>0.43</v>
      </c>
      <c r="T70" s="200">
        <v>0</v>
      </c>
      <c r="U70" s="200">
        <v>2.3199999999999998</v>
      </c>
      <c r="V70" s="200">
        <v>0.34</v>
      </c>
      <c r="W70" s="200">
        <v>0.76</v>
      </c>
      <c r="X70" s="200">
        <v>2.42</v>
      </c>
      <c r="Y70" s="200">
        <v>0</v>
      </c>
      <c r="Z70" s="200">
        <v>2.29</v>
      </c>
      <c r="AA70" s="200">
        <v>1.48</v>
      </c>
      <c r="AB70" s="200">
        <v>0</v>
      </c>
      <c r="AC70" s="200">
        <v>3.04</v>
      </c>
      <c r="AD70" s="200">
        <v>20.77</v>
      </c>
      <c r="AE70" s="200">
        <v>0</v>
      </c>
      <c r="AF70" s="200">
        <v>0</v>
      </c>
      <c r="AG70" s="200">
        <v>76.38</v>
      </c>
      <c r="AH70" s="200">
        <v>0</v>
      </c>
      <c r="AI70" s="200">
        <v>18.39</v>
      </c>
      <c r="AJ70" s="200">
        <v>0</v>
      </c>
      <c r="AK70" s="200">
        <v>-2.95</v>
      </c>
      <c r="AL70" s="200">
        <v>0</v>
      </c>
      <c r="AM70" s="200">
        <v>0</v>
      </c>
      <c r="AN70" s="200">
        <v>0</v>
      </c>
      <c r="AO70" s="200">
        <v>142.99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6.46</v>
      </c>
      <c r="D71" s="200">
        <v>12.91</v>
      </c>
      <c r="E71" s="200">
        <v>0</v>
      </c>
      <c r="F71" s="200">
        <v>0</v>
      </c>
      <c r="G71" s="200">
        <v>31.29</v>
      </c>
      <c r="H71" s="200">
        <v>0</v>
      </c>
      <c r="I71" s="200">
        <v>0</v>
      </c>
      <c r="J71" s="200">
        <v>20.22</v>
      </c>
      <c r="K71" s="200">
        <v>18.96</v>
      </c>
      <c r="L71" s="200">
        <v>0.23</v>
      </c>
      <c r="M71" s="200">
        <v>2.38</v>
      </c>
      <c r="N71" s="200">
        <v>1.94</v>
      </c>
      <c r="O71" s="200">
        <v>1.37</v>
      </c>
      <c r="P71" s="200">
        <v>0.93</v>
      </c>
      <c r="Q71" s="200">
        <v>0.18</v>
      </c>
      <c r="R71" s="200">
        <v>0.7</v>
      </c>
      <c r="S71" s="200">
        <v>0.43</v>
      </c>
      <c r="T71" s="200">
        <v>0</v>
      </c>
      <c r="U71" s="200">
        <v>2.3199999999999998</v>
      </c>
      <c r="V71" s="200">
        <v>0.34</v>
      </c>
      <c r="W71" s="200">
        <v>0.76</v>
      </c>
      <c r="X71" s="200">
        <v>2.42</v>
      </c>
      <c r="Y71" s="200">
        <v>0</v>
      </c>
      <c r="Z71" s="200">
        <v>2.29</v>
      </c>
      <c r="AA71" s="200">
        <v>1.48</v>
      </c>
      <c r="AB71" s="200">
        <v>0</v>
      </c>
      <c r="AC71" s="200">
        <v>3.04</v>
      </c>
      <c r="AD71" s="200">
        <v>20.77</v>
      </c>
      <c r="AE71" s="200">
        <v>0</v>
      </c>
      <c r="AF71" s="200">
        <v>0</v>
      </c>
      <c r="AG71" s="200">
        <v>76.38</v>
      </c>
      <c r="AH71" s="200">
        <v>0</v>
      </c>
      <c r="AI71" s="200">
        <v>18.39</v>
      </c>
      <c r="AJ71" s="200">
        <v>0</v>
      </c>
      <c r="AK71" s="200">
        <v>-2.95</v>
      </c>
      <c r="AL71" s="200">
        <v>0</v>
      </c>
      <c r="AM71" s="200">
        <v>0</v>
      </c>
      <c r="AN71" s="200">
        <v>0</v>
      </c>
      <c r="AO71" s="200">
        <v>102.99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6.46</v>
      </c>
      <c r="D72" s="200">
        <v>12.91</v>
      </c>
      <c r="E72" s="200">
        <v>0</v>
      </c>
      <c r="F72" s="200">
        <v>0</v>
      </c>
      <c r="G72" s="200">
        <v>31.29</v>
      </c>
      <c r="H72" s="200">
        <v>0</v>
      </c>
      <c r="I72" s="200">
        <v>0</v>
      </c>
      <c r="J72" s="200">
        <v>20.22</v>
      </c>
      <c r="K72" s="200">
        <v>18.96</v>
      </c>
      <c r="L72" s="200">
        <v>0.23</v>
      </c>
      <c r="M72" s="200">
        <v>2.38</v>
      </c>
      <c r="N72" s="200">
        <v>1.94</v>
      </c>
      <c r="O72" s="200">
        <v>1.37</v>
      </c>
      <c r="P72" s="200">
        <v>0.93</v>
      </c>
      <c r="Q72" s="200">
        <v>0.18</v>
      </c>
      <c r="R72" s="200">
        <v>0.7</v>
      </c>
      <c r="S72" s="200">
        <v>0.43</v>
      </c>
      <c r="T72" s="200">
        <v>0</v>
      </c>
      <c r="U72" s="200">
        <v>2.3199999999999998</v>
      </c>
      <c r="V72" s="200">
        <v>0.34</v>
      </c>
      <c r="W72" s="200">
        <v>0.76</v>
      </c>
      <c r="X72" s="200">
        <v>2.42</v>
      </c>
      <c r="Y72" s="200">
        <v>0</v>
      </c>
      <c r="Z72" s="200">
        <v>2.29</v>
      </c>
      <c r="AA72" s="200">
        <v>1.48</v>
      </c>
      <c r="AB72" s="200">
        <v>0</v>
      </c>
      <c r="AC72" s="200">
        <v>3.04</v>
      </c>
      <c r="AD72" s="200">
        <v>20.77</v>
      </c>
      <c r="AE72" s="200">
        <v>0</v>
      </c>
      <c r="AF72" s="200">
        <v>0</v>
      </c>
      <c r="AG72" s="200">
        <v>76.38</v>
      </c>
      <c r="AH72" s="200">
        <v>0</v>
      </c>
      <c r="AI72" s="200">
        <v>18.39</v>
      </c>
      <c r="AJ72" s="200">
        <v>0</v>
      </c>
      <c r="AK72" s="200">
        <v>-2.95</v>
      </c>
      <c r="AL72" s="200">
        <v>0</v>
      </c>
      <c r="AM72" s="200">
        <v>0</v>
      </c>
      <c r="AN72" s="200">
        <v>0</v>
      </c>
      <c r="AO72" s="200">
        <v>102.99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6.46</v>
      </c>
      <c r="D73" s="200">
        <v>12.91</v>
      </c>
      <c r="E73" s="200">
        <v>0</v>
      </c>
      <c r="F73" s="200">
        <v>0</v>
      </c>
      <c r="G73" s="200">
        <v>31.29</v>
      </c>
      <c r="H73" s="200">
        <v>0</v>
      </c>
      <c r="I73" s="200">
        <v>0</v>
      </c>
      <c r="J73" s="200">
        <v>20.22</v>
      </c>
      <c r="K73" s="200">
        <v>18.96</v>
      </c>
      <c r="L73" s="200">
        <v>0.23</v>
      </c>
      <c r="M73" s="200">
        <v>2.38</v>
      </c>
      <c r="N73" s="200">
        <v>1.94</v>
      </c>
      <c r="O73" s="200">
        <v>1.37</v>
      </c>
      <c r="P73" s="200">
        <v>0.93</v>
      </c>
      <c r="Q73" s="200">
        <v>0.18</v>
      </c>
      <c r="R73" s="200">
        <v>0.7</v>
      </c>
      <c r="S73" s="200">
        <v>0.43</v>
      </c>
      <c r="T73" s="200">
        <v>0</v>
      </c>
      <c r="U73" s="200">
        <v>2.3199999999999998</v>
      </c>
      <c r="V73" s="200">
        <v>0.34</v>
      </c>
      <c r="W73" s="200">
        <v>0.76</v>
      </c>
      <c r="X73" s="200">
        <v>2.42</v>
      </c>
      <c r="Y73" s="200">
        <v>0</v>
      </c>
      <c r="Z73" s="200">
        <v>2.29</v>
      </c>
      <c r="AA73" s="200">
        <v>1.48</v>
      </c>
      <c r="AB73" s="200">
        <v>0</v>
      </c>
      <c r="AC73" s="200">
        <v>3.04</v>
      </c>
      <c r="AD73" s="200">
        <v>20.77</v>
      </c>
      <c r="AE73" s="200">
        <v>0</v>
      </c>
      <c r="AF73" s="200">
        <v>0</v>
      </c>
      <c r="AG73" s="200">
        <v>76.38</v>
      </c>
      <c r="AH73" s="200">
        <v>0</v>
      </c>
      <c r="AI73" s="200">
        <v>18.39</v>
      </c>
      <c r="AJ73" s="200">
        <v>0</v>
      </c>
      <c r="AK73" s="200">
        <v>-2.95</v>
      </c>
      <c r="AL73" s="200">
        <v>0</v>
      </c>
      <c r="AM73" s="200">
        <v>0</v>
      </c>
      <c r="AN73" s="200">
        <v>0</v>
      </c>
      <c r="AO73" s="200">
        <v>110.62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6.46</v>
      </c>
      <c r="D74" s="200">
        <v>12.91</v>
      </c>
      <c r="E74" s="200">
        <v>0</v>
      </c>
      <c r="F74" s="200">
        <v>0</v>
      </c>
      <c r="G74" s="200">
        <v>31.29</v>
      </c>
      <c r="H74" s="200">
        <v>0</v>
      </c>
      <c r="I74" s="200">
        <v>0</v>
      </c>
      <c r="J74" s="200">
        <v>20.22</v>
      </c>
      <c r="K74" s="200">
        <v>18.96</v>
      </c>
      <c r="L74" s="200">
        <v>0.23</v>
      </c>
      <c r="M74" s="200">
        <v>2.38</v>
      </c>
      <c r="N74" s="200">
        <v>1.94</v>
      </c>
      <c r="O74" s="200">
        <v>1.37</v>
      </c>
      <c r="P74" s="200">
        <v>0.93</v>
      </c>
      <c r="Q74" s="200">
        <v>0.18</v>
      </c>
      <c r="R74" s="200">
        <v>0.7</v>
      </c>
      <c r="S74" s="200">
        <v>0.43</v>
      </c>
      <c r="T74" s="200">
        <v>0</v>
      </c>
      <c r="U74" s="200">
        <v>2.3199999999999998</v>
      </c>
      <c r="V74" s="200">
        <v>0.34</v>
      </c>
      <c r="W74" s="200">
        <v>0.76</v>
      </c>
      <c r="X74" s="200">
        <v>2.42</v>
      </c>
      <c r="Y74" s="200">
        <v>0</v>
      </c>
      <c r="Z74" s="200">
        <v>2.29</v>
      </c>
      <c r="AA74" s="200">
        <v>1.48</v>
      </c>
      <c r="AB74" s="200">
        <v>0</v>
      </c>
      <c r="AC74" s="200">
        <v>2.04</v>
      </c>
      <c r="AD74" s="200">
        <v>20.77</v>
      </c>
      <c r="AE74" s="200">
        <v>0</v>
      </c>
      <c r="AF74" s="200">
        <v>0</v>
      </c>
      <c r="AG74" s="200">
        <v>76.38</v>
      </c>
      <c r="AH74" s="200">
        <v>0</v>
      </c>
      <c r="AI74" s="200">
        <v>18.39</v>
      </c>
      <c r="AJ74" s="200">
        <v>0</v>
      </c>
      <c r="AK74" s="200">
        <v>-2.95</v>
      </c>
      <c r="AL74" s="200">
        <v>0</v>
      </c>
      <c r="AM74" s="200">
        <v>0</v>
      </c>
      <c r="AN74" s="200">
        <v>0</v>
      </c>
      <c r="AO74" s="200">
        <v>118.54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6.69</v>
      </c>
      <c r="D75" s="200">
        <v>12.91</v>
      </c>
      <c r="E75" s="200">
        <v>0</v>
      </c>
      <c r="F75" s="200">
        <v>0</v>
      </c>
      <c r="G75" s="200">
        <v>31.29</v>
      </c>
      <c r="H75" s="200">
        <v>0</v>
      </c>
      <c r="I75" s="200">
        <v>0</v>
      </c>
      <c r="J75" s="200">
        <v>20.22</v>
      </c>
      <c r="K75" s="200">
        <v>18.96</v>
      </c>
      <c r="L75" s="200">
        <v>0.23</v>
      </c>
      <c r="M75" s="200">
        <v>2.38</v>
      </c>
      <c r="N75" s="200">
        <v>1.94</v>
      </c>
      <c r="O75" s="200">
        <v>1.37</v>
      </c>
      <c r="P75" s="200">
        <v>0.93</v>
      </c>
      <c r="Q75" s="200">
        <v>0.18</v>
      </c>
      <c r="R75" s="200">
        <v>0.7</v>
      </c>
      <c r="S75" s="200">
        <v>0.43</v>
      </c>
      <c r="T75" s="200">
        <v>0</v>
      </c>
      <c r="U75" s="200">
        <v>2.3199999999999998</v>
      </c>
      <c r="V75" s="200">
        <v>0.34</v>
      </c>
      <c r="W75" s="200">
        <v>0.76</v>
      </c>
      <c r="X75" s="200">
        <v>2.42</v>
      </c>
      <c r="Y75" s="200">
        <v>0</v>
      </c>
      <c r="Z75" s="200">
        <v>2.29</v>
      </c>
      <c r="AA75" s="200">
        <v>1.48</v>
      </c>
      <c r="AB75" s="200">
        <v>0</v>
      </c>
      <c r="AC75" s="200">
        <v>2.04</v>
      </c>
      <c r="AD75" s="200">
        <v>20.77</v>
      </c>
      <c r="AE75" s="200">
        <v>0</v>
      </c>
      <c r="AF75" s="200">
        <v>0</v>
      </c>
      <c r="AG75" s="200">
        <v>76.38</v>
      </c>
      <c r="AH75" s="200">
        <v>0</v>
      </c>
      <c r="AI75" s="200">
        <v>18.39</v>
      </c>
      <c r="AJ75" s="200">
        <v>0</v>
      </c>
      <c r="AK75" s="200">
        <v>-2.95</v>
      </c>
      <c r="AL75" s="200">
        <v>0</v>
      </c>
      <c r="AM75" s="200">
        <v>0</v>
      </c>
      <c r="AN75" s="200">
        <v>0</v>
      </c>
      <c r="AO75" s="200">
        <v>118.54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6.69</v>
      </c>
      <c r="D76" s="200">
        <v>12.91</v>
      </c>
      <c r="E76" s="200">
        <v>0</v>
      </c>
      <c r="F76" s="200">
        <v>0</v>
      </c>
      <c r="G76" s="200">
        <v>31.29</v>
      </c>
      <c r="H76" s="200">
        <v>0</v>
      </c>
      <c r="I76" s="200">
        <v>0</v>
      </c>
      <c r="J76" s="200">
        <v>20.22</v>
      </c>
      <c r="K76" s="200">
        <v>18.96</v>
      </c>
      <c r="L76" s="200">
        <v>0.23</v>
      </c>
      <c r="M76" s="200">
        <v>2.38</v>
      </c>
      <c r="N76" s="200">
        <v>1.94</v>
      </c>
      <c r="O76" s="200">
        <v>1.37</v>
      </c>
      <c r="P76" s="200">
        <v>0.93</v>
      </c>
      <c r="Q76" s="200">
        <v>0.18</v>
      </c>
      <c r="R76" s="200">
        <v>0.7</v>
      </c>
      <c r="S76" s="200">
        <v>0.43</v>
      </c>
      <c r="T76" s="200">
        <v>0</v>
      </c>
      <c r="U76" s="200">
        <v>2.3199999999999998</v>
      </c>
      <c r="V76" s="200">
        <v>0.34</v>
      </c>
      <c r="W76" s="200">
        <v>0.76</v>
      </c>
      <c r="X76" s="200">
        <v>2.42</v>
      </c>
      <c r="Y76" s="200">
        <v>0</v>
      </c>
      <c r="Z76" s="200">
        <v>2.29</v>
      </c>
      <c r="AA76" s="200">
        <v>1.48</v>
      </c>
      <c r="AB76" s="200">
        <v>0</v>
      </c>
      <c r="AC76" s="200">
        <v>2.04</v>
      </c>
      <c r="AD76" s="200">
        <v>20.77</v>
      </c>
      <c r="AE76" s="200">
        <v>0</v>
      </c>
      <c r="AF76" s="200">
        <v>0</v>
      </c>
      <c r="AG76" s="200">
        <v>76.38</v>
      </c>
      <c r="AH76" s="200">
        <v>0</v>
      </c>
      <c r="AI76" s="200">
        <v>18.39</v>
      </c>
      <c r="AJ76" s="200">
        <v>0</v>
      </c>
      <c r="AK76" s="200">
        <v>-2.95</v>
      </c>
      <c r="AL76" s="200">
        <v>0</v>
      </c>
      <c r="AM76" s="200">
        <v>0</v>
      </c>
      <c r="AN76" s="200">
        <v>0</v>
      </c>
      <c r="AO76" s="200">
        <v>118.54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6.69</v>
      </c>
      <c r="D77" s="200">
        <v>12.91</v>
      </c>
      <c r="E77" s="200">
        <v>0</v>
      </c>
      <c r="F77" s="200">
        <v>0</v>
      </c>
      <c r="G77" s="200">
        <v>31.29</v>
      </c>
      <c r="H77" s="200">
        <v>0</v>
      </c>
      <c r="I77" s="200">
        <v>0</v>
      </c>
      <c r="J77" s="200">
        <v>20.22</v>
      </c>
      <c r="K77" s="200">
        <v>18.96</v>
      </c>
      <c r="L77" s="200">
        <v>0.23</v>
      </c>
      <c r="M77" s="200">
        <v>2.38</v>
      </c>
      <c r="N77" s="200">
        <v>1.94</v>
      </c>
      <c r="O77" s="200">
        <v>1.37</v>
      </c>
      <c r="P77" s="200">
        <v>0.93</v>
      </c>
      <c r="Q77" s="200">
        <v>0.18</v>
      </c>
      <c r="R77" s="200">
        <v>0.7</v>
      </c>
      <c r="S77" s="200">
        <v>0.43</v>
      </c>
      <c r="T77" s="200">
        <v>0</v>
      </c>
      <c r="U77" s="200">
        <v>2.3199999999999998</v>
      </c>
      <c r="V77" s="200">
        <v>0.34</v>
      </c>
      <c r="W77" s="200">
        <v>0.76</v>
      </c>
      <c r="X77" s="200">
        <v>2.42</v>
      </c>
      <c r="Y77" s="200">
        <v>0</v>
      </c>
      <c r="Z77" s="200">
        <v>2.29</v>
      </c>
      <c r="AA77" s="200">
        <v>1.48</v>
      </c>
      <c r="AB77" s="200">
        <v>0</v>
      </c>
      <c r="AC77" s="200">
        <v>1.38</v>
      </c>
      <c r="AD77" s="200">
        <v>20.77</v>
      </c>
      <c r="AE77" s="200">
        <v>0</v>
      </c>
      <c r="AF77" s="200">
        <v>0</v>
      </c>
      <c r="AG77" s="200">
        <v>76.38</v>
      </c>
      <c r="AH77" s="200">
        <v>0</v>
      </c>
      <c r="AI77" s="200">
        <v>18.39</v>
      </c>
      <c r="AJ77" s="200">
        <v>0</v>
      </c>
      <c r="AK77" s="200">
        <v>-2.95</v>
      </c>
      <c r="AL77" s="200">
        <v>0</v>
      </c>
      <c r="AM77" s="200">
        <v>0</v>
      </c>
      <c r="AN77" s="200">
        <v>0</v>
      </c>
      <c r="AO77" s="200">
        <v>118.54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6.69</v>
      </c>
      <c r="D78" s="200">
        <v>12.91</v>
      </c>
      <c r="E78" s="200">
        <v>0</v>
      </c>
      <c r="F78" s="200">
        <v>0</v>
      </c>
      <c r="G78" s="200">
        <v>31.29</v>
      </c>
      <c r="H78" s="200">
        <v>0</v>
      </c>
      <c r="I78" s="200">
        <v>0</v>
      </c>
      <c r="J78" s="200">
        <v>20.22</v>
      </c>
      <c r="K78" s="200">
        <v>18.96</v>
      </c>
      <c r="L78" s="200">
        <v>0.23</v>
      </c>
      <c r="M78" s="200">
        <v>2.38</v>
      </c>
      <c r="N78" s="200">
        <v>1.94</v>
      </c>
      <c r="O78" s="200">
        <v>1.37</v>
      </c>
      <c r="P78" s="200">
        <v>0.93</v>
      </c>
      <c r="Q78" s="200">
        <v>0.18</v>
      </c>
      <c r="R78" s="200">
        <v>0.7</v>
      </c>
      <c r="S78" s="200">
        <v>0.43</v>
      </c>
      <c r="T78" s="200">
        <v>0</v>
      </c>
      <c r="U78" s="200">
        <v>2.3199999999999998</v>
      </c>
      <c r="V78" s="200">
        <v>0.34</v>
      </c>
      <c r="W78" s="200">
        <v>0.76</v>
      </c>
      <c r="X78" s="200">
        <v>2.42</v>
      </c>
      <c r="Y78" s="200">
        <v>0</v>
      </c>
      <c r="Z78" s="200">
        <v>2.29</v>
      </c>
      <c r="AA78" s="200">
        <v>1.48</v>
      </c>
      <c r="AB78" s="200">
        <v>0</v>
      </c>
      <c r="AC78" s="200">
        <v>1.38</v>
      </c>
      <c r="AD78" s="200">
        <v>20.77</v>
      </c>
      <c r="AE78" s="200">
        <v>0</v>
      </c>
      <c r="AF78" s="200">
        <v>0</v>
      </c>
      <c r="AG78" s="200">
        <v>76.38</v>
      </c>
      <c r="AH78" s="200">
        <v>0</v>
      </c>
      <c r="AI78" s="200">
        <v>18.39</v>
      </c>
      <c r="AJ78" s="200">
        <v>0</v>
      </c>
      <c r="AK78" s="200">
        <v>-2.95</v>
      </c>
      <c r="AL78" s="200">
        <v>0</v>
      </c>
      <c r="AM78" s="200">
        <v>0</v>
      </c>
      <c r="AN78" s="200">
        <v>0</v>
      </c>
      <c r="AO78" s="200">
        <v>118.54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6.69</v>
      </c>
      <c r="D79" s="200">
        <v>12.91</v>
      </c>
      <c r="E79" s="200">
        <v>0</v>
      </c>
      <c r="F79" s="200">
        <v>0</v>
      </c>
      <c r="G79" s="200">
        <v>31.29</v>
      </c>
      <c r="H79" s="200">
        <v>0</v>
      </c>
      <c r="I79" s="200">
        <v>0</v>
      </c>
      <c r="J79" s="200">
        <v>20.22</v>
      </c>
      <c r="K79" s="200">
        <v>18.96</v>
      </c>
      <c r="L79" s="200">
        <v>0.23</v>
      </c>
      <c r="M79" s="200">
        <v>2.38</v>
      </c>
      <c r="N79" s="200">
        <v>1.94</v>
      </c>
      <c r="O79" s="200">
        <v>1.37</v>
      </c>
      <c r="P79" s="200">
        <v>0.93</v>
      </c>
      <c r="Q79" s="200">
        <v>0.18</v>
      </c>
      <c r="R79" s="200">
        <v>0.7</v>
      </c>
      <c r="S79" s="200">
        <v>0.43</v>
      </c>
      <c r="T79" s="200">
        <v>0</v>
      </c>
      <c r="U79" s="200">
        <v>2.3199999999999998</v>
      </c>
      <c r="V79" s="200">
        <v>0.34</v>
      </c>
      <c r="W79" s="200">
        <v>0.76</v>
      </c>
      <c r="X79" s="200">
        <v>2.42</v>
      </c>
      <c r="Y79" s="200">
        <v>0</v>
      </c>
      <c r="Z79" s="200">
        <v>2.29</v>
      </c>
      <c r="AA79" s="200">
        <v>1.48</v>
      </c>
      <c r="AB79" s="200">
        <v>0</v>
      </c>
      <c r="AC79" s="200">
        <v>1.38</v>
      </c>
      <c r="AD79" s="200">
        <v>20.77</v>
      </c>
      <c r="AE79" s="200">
        <v>0</v>
      </c>
      <c r="AF79" s="200">
        <v>0</v>
      </c>
      <c r="AG79" s="200">
        <v>76.38</v>
      </c>
      <c r="AH79" s="200">
        <v>0</v>
      </c>
      <c r="AI79" s="200">
        <v>18.39</v>
      </c>
      <c r="AJ79" s="200">
        <v>0</v>
      </c>
      <c r="AK79" s="200">
        <v>-2.95</v>
      </c>
      <c r="AL79" s="200">
        <v>0</v>
      </c>
      <c r="AM79" s="200">
        <v>0</v>
      </c>
      <c r="AN79" s="200">
        <v>0</v>
      </c>
      <c r="AO79" s="200">
        <v>118.54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6.69</v>
      </c>
      <c r="D80" s="200">
        <v>12.91</v>
      </c>
      <c r="E80" s="200">
        <v>0</v>
      </c>
      <c r="F80" s="200">
        <v>0</v>
      </c>
      <c r="G80" s="200">
        <v>31.29</v>
      </c>
      <c r="H80" s="200">
        <v>0</v>
      </c>
      <c r="I80" s="200">
        <v>0</v>
      </c>
      <c r="J80" s="200">
        <v>20.22</v>
      </c>
      <c r="K80" s="200">
        <v>18.96</v>
      </c>
      <c r="L80" s="200">
        <v>0.23</v>
      </c>
      <c r="M80" s="200">
        <v>2.38</v>
      </c>
      <c r="N80" s="200">
        <v>1.94</v>
      </c>
      <c r="O80" s="200">
        <v>1.37</v>
      </c>
      <c r="P80" s="200">
        <v>0.93</v>
      </c>
      <c r="Q80" s="200">
        <v>0.18</v>
      </c>
      <c r="R80" s="200">
        <v>0.7</v>
      </c>
      <c r="S80" s="200">
        <v>0.43</v>
      </c>
      <c r="T80" s="200">
        <v>0</v>
      </c>
      <c r="U80" s="200">
        <v>2.3199999999999998</v>
      </c>
      <c r="V80" s="200">
        <v>0.34</v>
      </c>
      <c r="W80" s="200">
        <v>0.76</v>
      </c>
      <c r="X80" s="200">
        <v>2.42</v>
      </c>
      <c r="Y80" s="200">
        <v>0</v>
      </c>
      <c r="Z80" s="200">
        <v>2.29</v>
      </c>
      <c r="AA80" s="200">
        <v>1.48</v>
      </c>
      <c r="AB80" s="200">
        <v>0</v>
      </c>
      <c r="AC80" s="200">
        <v>1.38</v>
      </c>
      <c r="AD80" s="200">
        <v>20.77</v>
      </c>
      <c r="AE80" s="200">
        <v>0</v>
      </c>
      <c r="AF80" s="200">
        <v>0</v>
      </c>
      <c r="AG80" s="200">
        <v>76.38</v>
      </c>
      <c r="AH80" s="200">
        <v>0</v>
      </c>
      <c r="AI80" s="200">
        <v>18.39</v>
      </c>
      <c r="AJ80" s="200">
        <v>0</v>
      </c>
      <c r="AK80" s="200">
        <v>-2.95</v>
      </c>
      <c r="AL80" s="200">
        <v>0</v>
      </c>
      <c r="AM80" s="200">
        <v>0</v>
      </c>
      <c r="AN80" s="200">
        <v>0</v>
      </c>
      <c r="AO80" s="200">
        <v>152.99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6.69</v>
      </c>
      <c r="D81" s="200">
        <v>12.91</v>
      </c>
      <c r="E81" s="200">
        <v>0</v>
      </c>
      <c r="F81" s="200">
        <v>0</v>
      </c>
      <c r="G81" s="200">
        <v>31.29</v>
      </c>
      <c r="H81" s="200">
        <v>0</v>
      </c>
      <c r="I81" s="200">
        <v>0</v>
      </c>
      <c r="J81" s="200">
        <v>20.22</v>
      </c>
      <c r="K81" s="200">
        <v>18.96</v>
      </c>
      <c r="L81" s="200">
        <v>0.23</v>
      </c>
      <c r="M81" s="200">
        <v>2.38</v>
      </c>
      <c r="N81" s="200">
        <v>1.94</v>
      </c>
      <c r="O81" s="200">
        <v>1.37</v>
      </c>
      <c r="P81" s="200">
        <v>0.93</v>
      </c>
      <c r="Q81" s="200">
        <v>0.18</v>
      </c>
      <c r="R81" s="200">
        <v>0.7</v>
      </c>
      <c r="S81" s="200">
        <v>0.43</v>
      </c>
      <c r="T81" s="200">
        <v>0</v>
      </c>
      <c r="U81" s="200">
        <v>2.3199999999999998</v>
      </c>
      <c r="V81" s="200">
        <v>0.34</v>
      </c>
      <c r="W81" s="200">
        <v>0.76</v>
      </c>
      <c r="X81" s="200">
        <v>2.42</v>
      </c>
      <c r="Y81" s="200">
        <v>0</v>
      </c>
      <c r="Z81" s="200">
        <v>2.29</v>
      </c>
      <c r="AA81" s="200">
        <v>1.48</v>
      </c>
      <c r="AB81" s="200">
        <v>0</v>
      </c>
      <c r="AC81" s="200">
        <v>1.38</v>
      </c>
      <c r="AD81" s="200">
        <v>20.77</v>
      </c>
      <c r="AE81" s="200">
        <v>0</v>
      </c>
      <c r="AF81" s="200">
        <v>0</v>
      </c>
      <c r="AG81" s="200">
        <v>76.38</v>
      </c>
      <c r="AH81" s="200">
        <v>0</v>
      </c>
      <c r="AI81" s="200">
        <v>18.39</v>
      </c>
      <c r="AJ81" s="200">
        <v>0</v>
      </c>
      <c r="AK81" s="200">
        <v>-2.95</v>
      </c>
      <c r="AL81" s="200">
        <v>0</v>
      </c>
      <c r="AM81" s="200">
        <v>0</v>
      </c>
      <c r="AN81" s="200">
        <v>0</v>
      </c>
      <c r="AO81" s="200">
        <v>222.99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6.69</v>
      </c>
      <c r="D82" s="200">
        <v>12.91</v>
      </c>
      <c r="E82" s="200">
        <v>0</v>
      </c>
      <c r="F82" s="200">
        <v>0</v>
      </c>
      <c r="G82" s="200">
        <v>31.29</v>
      </c>
      <c r="H82" s="200">
        <v>0</v>
      </c>
      <c r="I82" s="200">
        <v>0</v>
      </c>
      <c r="J82" s="200">
        <v>20.22</v>
      </c>
      <c r="K82" s="200">
        <v>18.96</v>
      </c>
      <c r="L82" s="200">
        <v>0.23</v>
      </c>
      <c r="M82" s="200">
        <v>2.38</v>
      </c>
      <c r="N82" s="200">
        <v>1.94</v>
      </c>
      <c r="O82" s="200">
        <v>1.37</v>
      </c>
      <c r="P82" s="200">
        <v>0.93</v>
      </c>
      <c r="Q82" s="200">
        <v>0.18</v>
      </c>
      <c r="R82" s="200">
        <v>0.7</v>
      </c>
      <c r="S82" s="200">
        <v>0.43</v>
      </c>
      <c r="T82" s="200">
        <v>0</v>
      </c>
      <c r="U82" s="200">
        <v>2.3199999999999998</v>
      </c>
      <c r="V82" s="200">
        <v>0.34</v>
      </c>
      <c r="W82" s="200">
        <v>0.76</v>
      </c>
      <c r="X82" s="200">
        <v>2.42</v>
      </c>
      <c r="Y82" s="200">
        <v>0</v>
      </c>
      <c r="Z82" s="200">
        <v>2.29</v>
      </c>
      <c r="AA82" s="200">
        <v>1.48</v>
      </c>
      <c r="AB82" s="200">
        <v>0</v>
      </c>
      <c r="AC82" s="200">
        <v>1.38</v>
      </c>
      <c r="AD82" s="200">
        <v>20.77</v>
      </c>
      <c r="AE82" s="200">
        <v>0</v>
      </c>
      <c r="AF82" s="200">
        <v>0</v>
      </c>
      <c r="AG82" s="200">
        <v>76.38</v>
      </c>
      <c r="AH82" s="200">
        <v>0</v>
      </c>
      <c r="AI82" s="200">
        <v>18.39</v>
      </c>
      <c r="AJ82" s="200">
        <v>0</v>
      </c>
      <c r="AK82" s="200">
        <v>-2.95</v>
      </c>
      <c r="AL82" s="200">
        <v>0</v>
      </c>
      <c r="AM82" s="200">
        <v>0</v>
      </c>
      <c r="AN82" s="200">
        <v>0</v>
      </c>
      <c r="AO82" s="200">
        <v>222.99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6.69</v>
      </c>
      <c r="D83" s="200">
        <v>12.91</v>
      </c>
      <c r="E83" s="200">
        <v>0</v>
      </c>
      <c r="F83" s="200">
        <v>0</v>
      </c>
      <c r="G83" s="200">
        <v>31.29</v>
      </c>
      <c r="H83" s="200">
        <v>0</v>
      </c>
      <c r="I83" s="200">
        <v>0</v>
      </c>
      <c r="J83" s="200">
        <v>20.22</v>
      </c>
      <c r="K83" s="200">
        <v>18.96</v>
      </c>
      <c r="L83" s="200">
        <v>0.23</v>
      </c>
      <c r="M83" s="200">
        <v>2.38</v>
      </c>
      <c r="N83" s="200">
        <v>1.94</v>
      </c>
      <c r="O83" s="200">
        <v>1.37</v>
      </c>
      <c r="P83" s="200">
        <v>0.93</v>
      </c>
      <c r="Q83" s="200">
        <v>0.18</v>
      </c>
      <c r="R83" s="200">
        <v>0.7</v>
      </c>
      <c r="S83" s="200">
        <v>0.43</v>
      </c>
      <c r="T83" s="200">
        <v>0</v>
      </c>
      <c r="U83" s="200">
        <v>2.3199999999999998</v>
      </c>
      <c r="V83" s="200">
        <v>0.34</v>
      </c>
      <c r="W83" s="200">
        <v>0.76</v>
      </c>
      <c r="X83" s="200">
        <v>2.42</v>
      </c>
      <c r="Y83" s="200">
        <v>0</v>
      </c>
      <c r="Z83" s="200">
        <v>2.29</v>
      </c>
      <c r="AA83" s="200">
        <v>1.48</v>
      </c>
      <c r="AB83" s="200">
        <v>0</v>
      </c>
      <c r="AC83" s="200">
        <v>1.38</v>
      </c>
      <c r="AD83" s="200">
        <v>20.77</v>
      </c>
      <c r="AE83" s="200">
        <v>0</v>
      </c>
      <c r="AF83" s="200">
        <v>0</v>
      </c>
      <c r="AG83" s="200">
        <v>76.38</v>
      </c>
      <c r="AH83" s="200">
        <v>0</v>
      </c>
      <c r="AI83" s="200">
        <v>18.39</v>
      </c>
      <c r="AJ83" s="200">
        <v>0</v>
      </c>
      <c r="AK83" s="200">
        <v>-2.95</v>
      </c>
      <c r="AL83" s="200">
        <v>0</v>
      </c>
      <c r="AM83" s="200">
        <v>0</v>
      </c>
      <c r="AN83" s="200">
        <v>0</v>
      </c>
      <c r="AO83" s="200">
        <v>122.99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6.69</v>
      </c>
      <c r="D84" s="200">
        <v>12.91</v>
      </c>
      <c r="E84" s="200">
        <v>0</v>
      </c>
      <c r="F84" s="200">
        <v>0</v>
      </c>
      <c r="G84" s="200">
        <v>31.29</v>
      </c>
      <c r="H84" s="200">
        <v>0</v>
      </c>
      <c r="I84" s="200">
        <v>0</v>
      </c>
      <c r="J84" s="200">
        <v>20.22</v>
      </c>
      <c r="K84" s="200">
        <v>18.96</v>
      </c>
      <c r="L84" s="200">
        <v>0.23</v>
      </c>
      <c r="M84" s="200">
        <v>2.38</v>
      </c>
      <c r="N84" s="200">
        <v>1.94</v>
      </c>
      <c r="O84" s="200">
        <v>1.37</v>
      </c>
      <c r="P84" s="200">
        <v>0.93</v>
      </c>
      <c r="Q84" s="200">
        <v>0.18</v>
      </c>
      <c r="R84" s="200">
        <v>0.7</v>
      </c>
      <c r="S84" s="200">
        <v>0.43</v>
      </c>
      <c r="T84" s="200">
        <v>0</v>
      </c>
      <c r="U84" s="200">
        <v>2.3199999999999998</v>
      </c>
      <c r="V84" s="200">
        <v>0.34</v>
      </c>
      <c r="W84" s="200">
        <v>0.76</v>
      </c>
      <c r="X84" s="200">
        <v>2.42</v>
      </c>
      <c r="Y84" s="200">
        <v>0</v>
      </c>
      <c r="Z84" s="200">
        <v>2.29</v>
      </c>
      <c r="AA84" s="200">
        <v>1.48</v>
      </c>
      <c r="AB84" s="200">
        <v>0</v>
      </c>
      <c r="AC84" s="200">
        <v>1.38</v>
      </c>
      <c r="AD84" s="200">
        <v>20.77</v>
      </c>
      <c r="AE84" s="200">
        <v>0</v>
      </c>
      <c r="AF84" s="200">
        <v>0</v>
      </c>
      <c r="AG84" s="200">
        <v>76.38</v>
      </c>
      <c r="AH84" s="200">
        <v>0</v>
      </c>
      <c r="AI84" s="200">
        <v>18.39</v>
      </c>
      <c r="AJ84" s="200">
        <v>0</v>
      </c>
      <c r="AK84" s="200">
        <v>-2.95</v>
      </c>
      <c r="AL84" s="200">
        <v>0</v>
      </c>
      <c r="AM84" s="200">
        <v>0</v>
      </c>
      <c r="AN84" s="200">
        <v>0</v>
      </c>
      <c r="AO84" s="200">
        <v>103.02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6.69</v>
      </c>
      <c r="D85" s="200">
        <v>12.91</v>
      </c>
      <c r="E85" s="200">
        <v>0</v>
      </c>
      <c r="F85" s="200">
        <v>0</v>
      </c>
      <c r="G85" s="200">
        <v>31.29</v>
      </c>
      <c r="H85" s="200">
        <v>0</v>
      </c>
      <c r="I85" s="200">
        <v>0</v>
      </c>
      <c r="J85" s="200">
        <v>20.22</v>
      </c>
      <c r="K85" s="200">
        <v>18.96</v>
      </c>
      <c r="L85" s="200">
        <v>0.23</v>
      </c>
      <c r="M85" s="200">
        <v>2.38</v>
      </c>
      <c r="N85" s="200">
        <v>1.94</v>
      </c>
      <c r="O85" s="200">
        <v>1.37</v>
      </c>
      <c r="P85" s="200">
        <v>0.93</v>
      </c>
      <c r="Q85" s="200">
        <v>0.18</v>
      </c>
      <c r="R85" s="200">
        <v>0.7</v>
      </c>
      <c r="S85" s="200">
        <v>0.43</v>
      </c>
      <c r="T85" s="200">
        <v>0</v>
      </c>
      <c r="U85" s="200">
        <v>2.3199999999999998</v>
      </c>
      <c r="V85" s="200">
        <v>0.34</v>
      </c>
      <c r="W85" s="200">
        <v>0.76</v>
      </c>
      <c r="X85" s="200">
        <v>2.42</v>
      </c>
      <c r="Y85" s="200">
        <v>0</v>
      </c>
      <c r="Z85" s="200">
        <v>2.29</v>
      </c>
      <c r="AA85" s="200">
        <v>1.48</v>
      </c>
      <c r="AB85" s="200">
        <v>0</v>
      </c>
      <c r="AC85" s="200">
        <v>1.38</v>
      </c>
      <c r="AD85" s="200">
        <v>20.77</v>
      </c>
      <c r="AE85" s="200">
        <v>0</v>
      </c>
      <c r="AF85" s="200">
        <v>0</v>
      </c>
      <c r="AG85" s="200">
        <v>76.38</v>
      </c>
      <c r="AH85" s="200">
        <v>0</v>
      </c>
      <c r="AI85" s="200">
        <v>18.39</v>
      </c>
      <c r="AJ85" s="200">
        <v>0</v>
      </c>
      <c r="AK85" s="200">
        <v>-2.95</v>
      </c>
      <c r="AL85" s="200">
        <v>0</v>
      </c>
      <c r="AM85" s="200">
        <v>0</v>
      </c>
      <c r="AN85" s="200">
        <v>0</v>
      </c>
      <c r="AO85" s="200">
        <v>103.02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6.69</v>
      </c>
      <c r="D86" s="200">
        <v>12.91</v>
      </c>
      <c r="E86" s="200">
        <v>0</v>
      </c>
      <c r="F86" s="200">
        <v>0</v>
      </c>
      <c r="G86" s="200">
        <v>31.29</v>
      </c>
      <c r="H86" s="200">
        <v>0</v>
      </c>
      <c r="I86" s="200">
        <v>0</v>
      </c>
      <c r="J86" s="200">
        <v>20.22</v>
      </c>
      <c r="K86" s="200">
        <v>18.96</v>
      </c>
      <c r="L86" s="200">
        <v>0.23</v>
      </c>
      <c r="M86" s="200">
        <v>2.38</v>
      </c>
      <c r="N86" s="200">
        <v>1.94</v>
      </c>
      <c r="O86" s="200">
        <v>1.37</v>
      </c>
      <c r="P86" s="200">
        <v>0.93</v>
      </c>
      <c r="Q86" s="200">
        <v>0.18</v>
      </c>
      <c r="R86" s="200">
        <v>0.7</v>
      </c>
      <c r="S86" s="200">
        <v>0.43</v>
      </c>
      <c r="T86" s="200">
        <v>0</v>
      </c>
      <c r="U86" s="200">
        <v>2.3199999999999998</v>
      </c>
      <c r="V86" s="200">
        <v>0.34</v>
      </c>
      <c r="W86" s="200">
        <v>0.76</v>
      </c>
      <c r="X86" s="200">
        <v>2.42</v>
      </c>
      <c r="Y86" s="200">
        <v>0</v>
      </c>
      <c r="Z86" s="200">
        <v>2.29</v>
      </c>
      <c r="AA86" s="200">
        <v>1.48</v>
      </c>
      <c r="AB86" s="200">
        <v>0</v>
      </c>
      <c r="AC86" s="200">
        <v>1.38</v>
      </c>
      <c r="AD86" s="200">
        <v>20.77</v>
      </c>
      <c r="AE86" s="200">
        <v>0</v>
      </c>
      <c r="AF86" s="200">
        <v>0</v>
      </c>
      <c r="AG86" s="200">
        <v>76.38</v>
      </c>
      <c r="AH86" s="200">
        <v>0</v>
      </c>
      <c r="AI86" s="200">
        <v>18.39</v>
      </c>
      <c r="AJ86" s="200">
        <v>0</v>
      </c>
      <c r="AK86" s="200">
        <v>-2.95</v>
      </c>
      <c r="AL86" s="200">
        <v>0</v>
      </c>
      <c r="AM86" s="200">
        <v>0</v>
      </c>
      <c r="AN86" s="200">
        <v>0</v>
      </c>
      <c r="AO86" s="200">
        <v>192.99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6.69</v>
      </c>
      <c r="D87" s="200">
        <v>12.91</v>
      </c>
      <c r="E87" s="200">
        <v>0</v>
      </c>
      <c r="F87" s="200">
        <v>0</v>
      </c>
      <c r="G87" s="200">
        <v>31.29</v>
      </c>
      <c r="H87" s="200">
        <v>0</v>
      </c>
      <c r="I87" s="200">
        <v>0</v>
      </c>
      <c r="J87" s="200">
        <v>20.22</v>
      </c>
      <c r="K87" s="200">
        <v>18.059999999999999</v>
      </c>
      <c r="L87" s="200">
        <v>0.23</v>
      </c>
      <c r="M87" s="200">
        <v>2.38</v>
      </c>
      <c r="N87" s="200">
        <v>1.94</v>
      </c>
      <c r="O87" s="200">
        <v>1.37</v>
      </c>
      <c r="P87" s="200">
        <v>0.93</v>
      </c>
      <c r="Q87" s="200">
        <v>0.18</v>
      </c>
      <c r="R87" s="200">
        <v>0.7</v>
      </c>
      <c r="S87" s="200">
        <v>0.43</v>
      </c>
      <c r="T87" s="200">
        <v>0</v>
      </c>
      <c r="U87" s="200">
        <v>2.3199999999999998</v>
      </c>
      <c r="V87" s="200">
        <v>0.34</v>
      </c>
      <c r="W87" s="200">
        <v>0.76</v>
      </c>
      <c r="X87" s="200">
        <v>2.42</v>
      </c>
      <c r="Y87" s="200">
        <v>0</v>
      </c>
      <c r="Z87" s="200">
        <v>4.1100000000000003</v>
      </c>
      <c r="AA87" s="200">
        <v>1.48</v>
      </c>
      <c r="AB87" s="200">
        <v>0</v>
      </c>
      <c r="AC87" s="200">
        <v>1.38</v>
      </c>
      <c r="AD87" s="200">
        <v>20.77</v>
      </c>
      <c r="AE87" s="200">
        <v>0</v>
      </c>
      <c r="AF87" s="200">
        <v>0</v>
      </c>
      <c r="AG87" s="200">
        <v>76.38</v>
      </c>
      <c r="AH87" s="200">
        <v>0</v>
      </c>
      <c r="AI87" s="200">
        <v>18.39</v>
      </c>
      <c r="AJ87" s="200">
        <v>0</v>
      </c>
      <c r="AK87" s="200">
        <v>-12.95</v>
      </c>
      <c r="AL87" s="200">
        <v>0</v>
      </c>
      <c r="AM87" s="200">
        <v>0</v>
      </c>
      <c r="AN87" s="200">
        <v>0</v>
      </c>
      <c r="AO87" s="200">
        <v>252.99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6.69</v>
      </c>
      <c r="D88" s="200">
        <v>12.91</v>
      </c>
      <c r="E88" s="200">
        <v>0</v>
      </c>
      <c r="F88" s="200">
        <v>0</v>
      </c>
      <c r="G88" s="200">
        <v>31.29</v>
      </c>
      <c r="H88" s="200">
        <v>0</v>
      </c>
      <c r="I88" s="200">
        <v>0</v>
      </c>
      <c r="J88" s="200">
        <v>20.22</v>
      </c>
      <c r="K88" s="200">
        <v>18.96</v>
      </c>
      <c r="L88" s="200">
        <v>0.23</v>
      </c>
      <c r="M88" s="200">
        <v>2.38</v>
      </c>
      <c r="N88" s="200">
        <v>1.94</v>
      </c>
      <c r="O88" s="200">
        <v>1.37</v>
      </c>
      <c r="P88" s="200">
        <v>0.93</v>
      </c>
      <c r="Q88" s="200">
        <v>0.18</v>
      </c>
      <c r="R88" s="200">
        <v>0.7</v>
      </c>
      <c r="S88" s="200">
        <v>0.43</v>
      </c>
      <c r="T88" s="200">
        <v>0</v>
      </c>
      <c r="U88" s="200">
        <v>2.3199999999999998</v>
      </c>
      <c r="V88" s="200">
        <v>0.34</v>
      </c>
      <c r="W88" s="200">
        <v>0.76</v>
      </c>
      <c r="X88" s="200">
        <v>2.42</v>
      </c>
      <c r="Y88" s="200">
        <v>0</v>
      </c>
      <c r="Z88" s="200">
        <v>4.1100000000000003</v>
      </c>
      <c r="AA88" s="200">
        <v>1.48</v>
      </c>
      <c r="AB88" s="200">
        <v>0</v>
      </c>
      <c r="AC88" s="200">
        <v>1.38</v>
      </c>
      <c r="AD88" s="200">
        <v>20.77</v>
      </c>
      <c r="AE88" s="200">
        <v>0</v>
      </c>
      <c r="AF88" s="200">
        <v>0</v>
      </c>
      <c r="AG88" s="200">
        <v>76.38</v>
      </c>
      <c r="AH88" s="200">
        <v>0</v>
      </c>
      <c r="AI88" s="200">
        <v>18.39</v>
      </c>
      <c r="AJ88" s="200">
        <v>0</v>
      </c>
      <c r="AK88" s="200">
        <v>-12.95</v>
      </c>
      <c r="AL88" s="200">
        <v>0</v>
      </c>
      <c r="AM88" s="200">
        <v>0</v>
      </c>
      <c r="AN88" s="200">
        <v>0</v>
      </c>
      <c r="AO88" s="200">
        <v>252.99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6.69</v>
      </c>
      <c r="D89" s="200">
        <v>12.91</v>
      </c>
      <c r="E89" s="200">
        <v>0</v>
      </c>
      <c r="F89" s="200">
        <v>0</v>
      </c>
      <c r="G89" s="200">
        <v>31.29</v>
      </c>
      <c r="H89" s="200">
        <v>0</v>
      </c>
      <c r="I89" s="200">
        <v>0</v>
      </c>
      <c r="J89" s="200">
        <v>20.22</v>
      </c>
      <c r="K89" s="200">
        <v>18.96</v>
      </c>
      <c r="L89" s="200">
        <v>0.23</v>
      </c>
      <c r="M89" s="200">
        <v>2.38</v>
      </c>
      <c r="N89" s="200">
        <v>1.94</v>
      </c>
      <c r="O89" s="200">
        <v>1.37</v>
      </c>
      <c r="P89" s="200">
        <v>0.93</v>
      </c>
      <c r="Q89" s="200">
        <v>0.18</v>
      </c>
      <c r="R89" s="200">
        <v>0.7</v>
      </c>
      <c r="S89" s="200">
        <v>0.44</v>
      </c>
      <c r="T89" s="200">
        <v>0</v>
      </c>
      <c r="U89" s="200">
        <v>2.3199999999999998</v>
      </c>
      <c r="V89" s="200">
        <v>0.34</v>
      </c>
      <c r="W89" s="200">
        <v>0.76</v>
      </c>
      <c r="X89" s="200">
        <v>2.42</v>
      </c>
      <c r="Y89" s="200">
        <v>0</v>
      </c>
      <c r="Z89" s="200">
        <v>4.1100000000000003</v>
      </c>
      <c r="AA89" s="200">
        <v>1.48</v>
      </c>
      <c r="AB89" s="200">
        <v>0</v>
      </c>
      <c r="AC89" s="200">
        <v>1.38</v>
      </c>
      <c r="AD89" s="200">
        <v>20.77</v>
      </c>
      <c r="AE89" s="200">
        <v>0</v>
      </c>
      <c r="AF89" s="200">
        <v>0</v>
      </c>
      <c r="AG89" s="200">
        <v>76.38</v>
      </c>
      <c r="AH89" s="200">
        <v>0</v>
      </c>
      <c r="AI89" s="200">
        <v>18.39</v>
      </c>
      <c r="AJ89" s="200">
        <v>0</v>
      </c>
      <c r="AK89" s="200">
        <v>-32.549999999999997</v>
      </c>
      <c r="AL89" s="200">
        <v>0</v>
      </c>
      <c r="AM89" s="200">
        <v>0</v>
      </c>
      <c r="AN89" s="200">
        <v>0</v>
      </c>
      <c r="AO89" s="200">
        <v>252.99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6.69</v>
      </c>
      <c r="D90" s="200">
        <v>12.91</v>
      </c>
      <c r="E90" s="200">
        <v>0</v>
      </c>
      <c r="F90" s="200">
        <v>0</v>
      </c>
      <c r="G90" s="200">
        <v>31.29</v>
      </c>
      <c r="H90" s="200">
        <v>0</v>
      </c>
      <c r="I90" s="200">
        <v>0</v>
      </c>
      <c r="J90" s="200">
        <v>20.22</v>
      </c>
      <c r="K90" s="200">
        <v>18.96</v>
      </c>
      <c r="L90" s="200">
        <v>0.23</v>
      </c>
      <c r="M90" s="200">
        <v>2.38</v>
      </c>
      <c r="N90" s="200">
        <v>1.94</v>
      </c>
      <c r="O90" s="200">
        <v>1.37</v>
      </c>
      <c r="P90" s="200">
        <v>0.93</v>
      </c>
      <c r="Q90" s="200">
        <v>0.18</v>
      </c>
      <c r="R90" s="200">
        <v>0.7</v>
      </c>
      <c r="S90" s="200">
        <v>0.44</v>
      </c>
      <c r="T90" s="200">
        <v>0</v>
      </c>
      <c r="U90" s="200">
        <v>2.3199999999999998</v>
      </c>
      <c r="V90" s="200">
        <v>0.34</v>
      </c>
      <c r="W90" s="200">
        <v>0.76</v>
      </c>
      <c r="X90" s="200">
        <v>2.42</v>
      </c>
      <c r="Y90" s="200">
        <v>0</v>
      </c>
      <c r="Z90" s="200">
        <v>4.1100000000000003</v>
      </c>
      <c r="AA90" s="200">
        <v>1.48</v>
      </c>
      <c r="AB90" s="200">
        <v>0</v>
      </c>
      <c r="AC90" s="200">
        <v>1.38</v>
      </c>
      <c r="AD90" s="200">
        <v>20.77</v>
      </c>
      <c r="AE90" s="200">
        <v>0</v>
      </c>
      <c r="AF90" s="200">
        <v>0</v>
      </c>
      <c r="AG90" s="200">
        <v>76.38</v>
      </c>
      <c r="AH90" s="200">
        <v>0</v>
      </c>
      <c r="AI90" s="200">
        <v>18.39</v>
      </c>
      <c r="AJ90" s="200">
        <v>0</v>
      </c>
      <c r="AK90" s="200">
        <v>-32.549999999999997</v>
      </c>
      <c r="AL90" s="200">
        <v>0</v>
      </c>
      <c r="AM90" s="200">
        <v>0</v>
      </c>
      <c r="AN90" s="200">
        <v>0</v>
      </c>
      <c r="AO90" s="200">
        <v>252.99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6.69</v>
      </c>
      <c r="D91" s="200">
        <v>12.91</v>
      </c>
      <c r="E91" s="200">
        <v>0</v>
      </c>
      <c r="F91" s="200">
        <v>0</v>
      </c>
      <c r="G91" s="200">
        <v>31.29</v>
      </c>
      <c r="H91" s="200">
        <v>0</v>
      </c>
      <c r="I91" s="200">
        <v>0</v>
      </c>
      <c r="J91" s="200">
        <v>20.22</v>
      </c>
      <c r="K91" s="200">
        <v>73.73</v>
      </c>
      <c r="L91" s="200">
        <v>0</v>
      </c>
      <c r="M91" s="200">
        <v>2.38</v>
      </c>
      <c r="N91" s="200">
        <v>1.94</v>
      </c>
      <c r="O91" s="200">
        <v>1.37</v>
      </c>
      <c r="P91" s="200">
        <v>0.93</v>
      </c>
      <c r="Q91" s="200">
        <v>0.18</v>
      </c>
      <c r="R91" s="200">
        <v>0.7</v>
      </c>
      <c r="S91" s="200">
        <v>0.44</v>
      </c>
      <c r="T91" s="200">
        <v>0</v>
      </c>
      <c r="U91" s="200">
        <v>2.3199999999999998</v>
      </c>
      <c r="V91" s="200">
        <v>0.34</v>
      </c>
      <c r="W91" s="200">
        <v>0.76</v>
      </c>
      <c r="X91" s="200">
        <v>2.42</v>
      </c>
      <c r="Y91" s="200">
        <v>0</v>
      </c>
      <c r="Z91" s="200">
        <v>4.1100000000000003</v>
      </c>
      <c r="AA91" s="200">
        <v>0</v>
      </c>
      <c r="AB91" s="200">
        <v>0</v>
      </c>
      <c r="AC91" s="200">
        <v>1.38</v>
      </c>
      <c r="AD91" s="200">
        <v>20.77</v>
      </c>
      <c r="AE91" s="200">
        <v>0</v>
      </c>
      <c r="AF91" s="200">
        <v>0</v>
      </c>
      <c r="AG91" s="200">
        <v>76.38</v>
      </c>
      <c r="AH91" s="200">
        <v>0</v>
      </c>
      <c r="AI91" s="200">
        <v>18.39</v>
      </c>
      <c r="AJ91" s="200">
        <v>0</v>
      </c>
      <c r="AK91" s="200">
        <v>-35</v>
      </c>
      <c r="AL91" s="200">
        <v>0</v>
      </c>
      <c r="AM91" s="200">
        <v>0</v>
      </c>
      <c r="AN91" s="200">
        <v>0</v>
      </c>
      <c r="AO91" s="200">
        <v>252.99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6.69</v>
      </c>
      <c r="D92" s="200">
        <v>12.91</v>
      </c>
      <c r="E92" s="200">
        <v>0</v>
      </c>
      <c r="F92" s="200">
        <v>0</v>
      </c>
      <c r="G92" s="200">
        <v>31.29</v>
      </c>
      <c r="H92" s="200">
        <v>0</v>
      </c>
      <c r="I92" s="200">
        <v>0</v>
      </c>
      <c r="J92" s="200">
        <v>20.22</v>
      </c>
      <c r="K92" s="200">
        <v>121.86</v>
      </c>
      <c r="L92" s="200">
        <v>0.23</v>
      </c>
      <c r="M92" s="200">
        <v>2.38</v>
      </c>
      <c r="N92" s="200">
        <v>1.94</v>
      </c>
      <c r="O92" s="200">
        <v>1.37</v>
      </c>
      <c r="P92" s="200">
        <v>0.93</v>
      </c>
      <c r="Q92" s="200">
        <v>0.18</v>
      </c>
      <c r="R92" s="200">
        <v>0.7</v>
      </c>
      <c r="S92" s="200">
        <v>0.44</v>
      </c>
      <c r="T92" s="200">
        <v>0</v>
      </c>
      <c r="U92" s="200">
        <v>2.3199999999999998</v>
      </c>
      <c r="V92" s="200">
        <v>0.34</v>
      </c>
      <c r="W92" s="200">
        <v>0.76</v>
      </c>
      <c r="X92" s="200">
        <v>2.42</v>
      </c>
      <c r="Y92" s="200">
        <v>0</v>
      </c>
      <c r="Z92" s="200">
        <v>4.1100000000000003</v>
      </c>
      <c r="AA92" s="200">
        <v>1.48</v>
      </c>
      <c r="AB92" s="200">
        <v>0</v>
      </c>
      <c r="AC92" s="200">
        <v>1.38</v>
      </c>
      <c r="AD92" s="200">
        <v>20.77</v>
      </c>
      <c r="AE92" s="200">
        <v>0</v>
      </c>
      <c r="AF92" s="200">
        <v>0</v>
      </c>
      <c r="AG92" s="200">
        <v>76.38</v>
      </c>
      <c r="AH92" s="200">
        <v>0</v>
      </c>
      <c r="AI92" s="200">
        <v>18.39</v>
      </c>
      <c r="AJ92" s="200">
        <v>0</v>
      </c>
      <c r="AK92" s="200">
        <v>-35</v>
      </c>
      <c r="AL92" s="200">
        <v>0</v>
      </c>
      <c r="AM92" s="200">
        <v>0</v>
      </c>
      <c r="AN92" s="200">
        <v>0</v>
      </c>
      <c r="AO92" s="200">
        <v>252.99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6.69</v>
      </c>
      <c r="D93" s="200">
        <v>12.91</v>
      </c>
      <c r="E93" s="200">
        <v>0</v>
      </c>
      <c r="F93" s="200">
        <v>0</v>
      </c>
      <c r="G93" s="200">
        <v>31.29</v>
      </c>
      <c r="H93" s="200">
        <v>0</v>
      </c>
      <c r="I93" s="200">
        <v>0</v>
      </c>
      <c r="J93" s="200">
        <v>20.22</v>
      </c>
      <c r="K93" s="200">
        <v>121.86</v>
      </c>
      <c r="L93" s="200">
        <v>0.23</v>
      </c>
      <c r="M93" s="200">
        <v>2.38</v>
      </c>
      <c r="N93" s="200">
        <v>1.94</v>
      </c>
      <c r="O93" s="200">
        <v>1.37</v>
      </c>
      <c r="P93" s="200">
        <v>0.93</v>
      </c>
      <c r="Q93" s="200">
        <v>0.18</v>
      </c>
      <c r="R93" s="200">
        <v>0.7</v>
      </c>
      <c r="S93" s="200">
        <v>0.44</v>
      </c>
      <c r="T93" s="200">
        <v>0</v>
      </c>
      <c r="U93" s="200">
        <v>2.3199999999999998</v>
      </c>
      <c r="V93" s="200">
        <v>0.34</v>
      </c>
      <c r="W93" s="200">
        <v>0.76</v>
      </c>
      <c r="X93" s="200">
        <v>2.42</v>
      </c>
      <c r="Y93" s="200">
        <v>0</v>
      </c>
      <c r="Z93" s="200">
        <v>4.1100000000000003</v>
      </c>
      <c r="AA93" s="200">
        <v>1.48</v>
      </c>
      <c r="AB93" s="200">
        <v>0</v>
      </c>
      <c r="AC93" s="200">
        <v>1.38</v>
      </c>
      <c r="AD93" s="200">
        <v>20.77</v>
      </c>
      <c r="AE93" s="200">
        <v>0</v>
      </c>
      <c r="AF93" s="200">
        <v>0</v>
      </c>
      <c r="AG93" s="200">
        <v>76.38</v>
      </c>
      <c r="AH93" s="200">
        <v>0</v>
      </c>
      <c r="AI93" s="200">
        <v>18.39</v>
      </c>
      <c r="AJ93" s="200">
        <v>0</v>
      </c>
      <c r="AK93" s="200">
        <v>-35</v>
      </c>
      <c r="AL93" s="200">
        <v>0</v>
      </c>
      <c r="AM93" s="200">
        <v>0</v>
      </c>
      <c r="AN93" s="200">
        <v>0</v>
      </c>
      <c r="AO93" s="200">
        <v>252.99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6.69</v>
      </c>
      <c r="D94" s="200">
        <v>12.91</v>
      </c>
      <c r="E94" s="200">
        <v>0</v>
      </c>
      <c r="F94" s="200">
        <v>0</v>
      </c>
      <c r="G94" s="200">
        <v>31.29</v>
      </c>
      <c r="H94" s="200">
        <v>0</v>
      </c>
      <c r="I94" s="200">
        <v>0</v>
      </c>
      <c r="J94" s="200">
        <v>20.22</v>
      </c>
      <c r="K94" s="200">
        <v>121.86</v>
      </c>
      <c r="L94" s="200">
        <v>0.23</v>
      </c>
      <c r="M94" s="200">
        <v>2.38</v>
      </c>
      <c r="N94" s="200">
        <v>1.94</v>
      </c>
      <c r="O94" s="200">
        <v>1.37</v>
      </c>
      <c r="P94" s="200">
        <v>0.93</v>
      </c>
      <c r="Q94" s="200">
        <v>0.18</v>
      </c>
      <c r="R94" s="200">
        <v>0.7</v>
      </c>
      <c r="S94" s="200">
        <v>0.43</v>
      </c>
      <c r="T94" s="200">
        <v>0</v>
      </c>
      <c r="U94" s="200">
        <v>2.3199999999999998</v>
      </c>
      <c r="V94" s="200">
        <v>0.34</v>
      </c>
      <c r="W94" s="200">
        <v>0.76</v>
      </c>
      <c r="X94" s="200">
        <v>2.42</v>
      </c>
      <c r="Y94" s="200">
        <v>0</v>
      </c>
      <c r="Z94" s="200">
        <v>4.1100000000000003</v>
      </c>
      <c r="AA94" s="200">
        <v>1.48</v>
      </c>
      <c r="AB94" s="200">
        <v>0</v>
      </c>
      <c r="AC94" s="200">
        <v>1.38</v>
      </c>
      <c r="AD94" s="200">
        <v>20.77</v>
      </c>
      <c r="AE94" s="200">
        <v>0</v>
      </c>
      <c r="AF94" s="200">
        <v>0</v>
      </c>
      <c r="AG94" s="200">
        <v>76.38</v>
      </c>
      <c r="AH94" s="200">
        <v>0</v>
      </c>
      <c r="AI94" s="200">
        <v>18.39</v>
      </c>
      <c r="AJ94" s="200">
        <v>0</v>
      </c>
      <c r="AK94" s="200">
        <v>-35</v>
      </c>
      <c r="AL94" s="200">
        <v>0</v>
      </c>
      <c r="AM94" s="200">
        <v>0</v>
      </c>
      <c r="AN94" s="200">
        <v>0</v>
      </c>
      <c r="AO94" s="200">
        <v>252.99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6.69</v>
      </c>
      <c r="D95" s="200">
        <v>12.91</v>
      </c>
      <c r="E95" s="200">
        <v>0</v>
      </c>
      <c r="F95" s="200">
        <v>0</v>
      </c>
      <c r="G95" s="200">
        <v>31.29</v>
      </c>
      <c r="H95" s="200">
        <v>0</v>
      </c>
      <c r="I95" s="200">
        <v>0</v>
      </c>
      <c r="J95" s="200">
        <v>20.22</v>
      </c>
      <c r="K95" s="200">
        <v>169.99</v>
      </c>
      <c r="L95" s="200">
        <v>0.23</v>
      </c>
      <c r="M95" s="200">
        <v>2.38</v>
      </c>
      <c r="N95" s="200">
        <v>1.94</v>
      </c>
      <c r="O95" s="200">
        <v>1.37</v>
      </c>
      <c r="P95" s="200">
        <v>0.93</v>
      </c>
      <c r="Q95" s="200">
        <v>0.18</v>
      </c>
      <c r="R95" s="200">
        <v>0.7</v>
      </c>
      <c r="S95" s="200">
        <v>0.43</v>
      </c>
      <c r="T95" s="200">
        <v>0</v>
      </c>
      <c r="U95" s="200">
        <v>2.3199999999999998</v>
      </c>
      <c r="V95" s="200">
        <v>0.34</v>
      </c>
      <c r="W95" s="200">
        <v>0.76</v>
      </c>
      <c r="X95" s="200">
        <v>2.42</v>
      </c>
      <c r="Y95" s="200">
        <v>0</v>
      </c>
      <c r="Z95" s="200">
        <v>4.1100000000000003</v>
      </c>
      <c r="AA95" s="200">
        <v>1.48</v>
      </c>
      <c r="AB95" s="200">
        <v>0</v>
      </c>
      <c r="AC95" s="200">
        <v>1.38</v>
      </c>
      <c r="AD95" s="200">
        <v>20.77</v>
      </c>
      <c r="AE95" s="200">
        <v>0</v>
      </c>
      <c r="AF95" s="200">
        <v>0</v>
      </c>
      <c r="AG95" s="200">
        <v>76.38</v>
      </c>
      <c r="AH95" s="200">
        <v>0</v>
      </c>
      <c r="AI95" s="200">
        <v>18.39</v>
      </c>
      <c r="AJ95" s="200">
        <v>0</v>
      </c>
      <c r="AK95" s="200">
        <v>-35</v>
      </c>
      <c r="AL95" s="200">
        <v>0</v>
      </c>
      <c r="AM95" s="200">
        <v>0</v>
      </c>
      <c r="AN95" s="200">
        <v>0</v>
      </c>
      <c r="AO95" s="200">
        <v>252.99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6.69</v>
      </c>
      <c r="D96" s="200">
        <v>12.91</v>
      </c>
      <c r="E96" s="200">
        <v>0</v>
      </c>
      <c r="F96" s="200">
        <v>0</v>
      </c>
      <c r="G96" s="200">
        <v>31.29</v>
      </c>
      <c r="H96" s="200">
        <v>0</v>
      </c>
      <c r="I96" s="200">
        <v>0</v>
      </c>
      <c r="J96" s="200">
        <v>20.22</v>
      </c>
      <c r="K96" s="200">
        <v>232.56</v>
      </c>
      <c r="L96" s="200">
        <v>2.4300000000000002</v>
      </c>
      <c r="M96" s="200">
        <v>2.38</v>
      </c>
      <c r="N96" s="200">
        <v>1.94</v>
      </c>
      <c r="O96" s="200">
        <v>1.37</v>
      </c>
      <c r="P96" s="200">
        <v>0.93</v>
      </c>
      <c r="Q96" s="200">
        <v>1.9</v>
      </c>
      <c r="R96" s="200">
        <v>8.7799999999999994</v>
      </c>
      <c r="S96" s="200">
        <v>5.81</v>
      </c>
      <c r="T96" s="200">
        <v>0</v>
      </c>
      <c r="U96" s="200">
        <v>2.3199999999999998</v>
      </c>
      <c r="V96" s="200">
        <v>4.29</v>
      </c>
      <c r="W96" s="200">
        <v>0.76</v>
      </c>
      <c r="X96" s="200">
        <v>2.42</v>
      </c>
      <c r="Y96" s="200">
        <v>0</v>
      </c>
      <c r="Z96" s="200">
        <v>52.14</v>
      </c>
      <c r="AA96" s="200">
        <v>25.18</v>
      </c>
      <c r="AB96" s="200">
        <v>0</v>
      </c>
      <c r="AC96" s="200">
        <v>1.38</v>
      </c>
      <c r="AD96" s="200">
        <v>20.77</v>
      </c>
      <c r="AE96" s="200">
        <v>0</v>
      </c>
      <c r="AF96" s="200">
        <v>0</v>
      </c>
      <c r="AG96" s="200">
        <v>76.38</v>
      </c>
      <c r="AH96" s="200">
        <v>0</v>
      </c>
      <c r="AI96" s="200">
        <v>18.39</v>
      </c>
      <c r="AJ96" s="200">
        <v>0</v>
      </c>
      <c r="AK96" s="200">
        <v>-35</v>
      </c>
      <c r="AL96" s="200">
        <v>0</v>
      </c>
      <c r="AM96" s="200">
        <v>0</v>
      </c>
      <c r="AN96" s="200">
        <v>0</v>
      </c>
      <c r="AO96" s="200">
        <v>252.99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6.69</v>
      </c>
      <c r="D97" s="200">
        <v>12.91</v>
      </c>
      <c r="E97" s="200">
        <v>0</v>
      </c>
      <c r="F97" s="200">
        <v>0</v>
      </c>
      <c r="G97" s="200">
        <v>31.29</v>
      </c>
      <c r="H97" s="200">
        <v>0</v>
      </c>
      <c r="I97" s="200">
        <v>0</v>
      </c>
      <c r="J97" s="200">
        <v>20.22</v>
      </c>
      <c r="K97" s="200">
        <v>232.56</v>
      </c>
      <c r="L97" s="200">
        <v>2.4300000000000002</v>
      </c>
      <c r="M97" s="200">
        <v>2.38</v>
      </c>
      <c r="N97" s="200">
        <v>1.94</v>
      </c>
      <c r="O97" s="200">
        <v>1.37</v>
      </c>
      <c r="P97" s="200">
        <v>0.93</v>
      </c>
      <c r="Q97" s="200">
        <v>1.9</v>
      </c>
      <c r="R97" s="200">
        <v>8.7799999999999994</v>
      </c>
      <c r="S97" s="200">
        <v>5.81</v>
      </c>
      <c r="T97" s="200">
        <v>0</v>
      </c>
      <c r="U97" s="200">
        <v>2.3199999999999998</v>
      </c>
      <c r="V97" s="200">
        <v>4.29</v>
      </c>
      <c r="W97" s="200">
        <v>0.76</v>
      </c>
      <c r="X97" s="200">
        <v>2.42</v>
      </c>
      <c r="Y97" s="200">
        <v>0</v>
      </c>
      <c r="Z97" s="200">
        <v>52.14</v>
      </c>
      <c r="AA97" s="200">
        <v>25.18</v>
      </c>
      <c r="AB97" s="200">
        <v>0</v>
      </c>
      <c r="AC97" s="200">
        <v>1.38</v>
      </c>
      <c r="AD97" s="200">
        <v>20.77</v>
      </c>
      <c r="AE97" s="200">
        <v>0</v>
      </c>
      <c r="AF97" s="200">
        <v>0</v>
      </c>
      <c r="AG97" s="200">
        <v>76.38</v>
      </c>
      <c r="AH97" s="200">
        <v>0</v>
      </c>
      <c r="AI97" s="200">
        <v>18.39</v>
      </c>
      <c r="AJ97" s="200">
        <v>0</v>
      </c>
      <c r="AK97" s="200">
        <v>-35</v>
      </c>
      <c r="AL97" s="200">
        <v>0</v>
      </c>
      <c r="AM97" s="200">
        <v>0</v>
      </c>
      <c r="AN97" s="200">
        <v>0</v>
      </c>
      <c r="AO97" s="200">
        <v>252.99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6.69</v>
      </c>
      <c r="D98" s="200">
        <v>12.91</v>
      </c>
      <c r="E98" s="200">
        <v>0</v>
      </c>
      <c r="F98" s="200">
        <v>0</v>
      </c>
      <c r="G98" s="200">
        <v>31.29</v>
      </c>
      <c r="H98" s="200">
        <v>0</v>
      </c>
      <c r="I98" s="200">
        <v>0</v>
      </c>
      <c r="J98" s="200">
        <v>20.22</v>
      </c>
      <c r="K98" s="200">
        <v>232.56</v>
      </c>
      <c r="L98" s="200">
        <v>2.4300000000000002</v>
      </c>
      <c r="M98" s="200">
        <v>2.38</v>
      </c>
      <c r="N98" s="200">
        <v>1.94</v>
      </c>
      <c r="O98" s="200">
        <v>1.37</v>
      </c>
      <c r="P98" s="200">
        <v>0.93</v>
      </c>
      <c r="Q98" s="200">
        <v>1.9</v>
      </c>
      <c r="R98" s="200">
        <v>8.7799999999999994</v>
      </c>
      <c r="S98" s="200">
        <v>5.81</v>
      </c>
      <c r="T98" s="200">
        <v>0</v>
      </c>
      <c r="U98" s="200">
        <v>2.3199999999999998</v>
      </c>
      <c r="V98" s="200">
        <v>4.29</v>
      </c>
      <c r="W98" s="200">
        <v>0.76</v>
      </c>
      <c r="X98" s="200">
        <v>2.42</v>
      </c>
      <c r="Y98" s="200">
        <v>0</v>
      </c>
      <c r="Z98" s="200">
        <v>52.14</v>
      </c>
      <c r="AA98" s="200">
        <v>25.18</v>
      </c>
      <c r="AB98" s="200">
        <v>0</v>
      </c>
      <c r="AC98" s="200">
        <v>1.38</v>
      </c>
      <c r="AD98" s="200">
        <v>20.77</v>
      </c>
      <c r="AE98" s="200">
        <v>0</v>
      </c>
      <c r="AF98" s="200">
        <v>0</v>
      </c>
      <c r="AG98" s="200">
        <v>76.38</v>
      </c>
      <c r="AH98" s="200">
        <v>0</v>
      </c>
      <c r="AI98" s="200">
        <v>18.39</v>
      </c>
      <c r="AJ98" s="200">
        <v>0</v>
      </c>
      <c r="AK98" s="200">
        <v>-35</v>
      </c>
      <c r="AL98" s="200">
        <v>0</v>
      </c>
      <c r="AM98" s="200">
        <v>0</v>
      </c>
      <c r="AN98" s="200">
        <v>0</v>
      </c>
      <c r="AO98" s="200">
        <v>252.99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0.15895000000000009</v>
      </c>
      <c r="D99">
        <f t="shared" si="0"/>
        <v>0.30984000000000017</v>
      </c>
      <c r="E99">
        <f t="shared" si="0"/>
        <v>0</v>
      </c>
      <c r="F99">
        <f t="shared" si="0"/>
        <v>0</v>
      </c>
      <c r="G99">
        <f t="shared" si="0"/>
        <v>0.75095999999999941</v>
      </c>
      <c r="H99">
        <f t="shared" si="0"/>
        <v>0</v>
      </c>
      <c r="I99">
        <f t="shared" si="0"/>
        <v>0</v>
      </c>
      <c r="J99">
        <f t="shared" si="0"/>
        <v>0.48528000000000054</v>
      </c>
      <c r="K99">
        <f t="shared" si="0"/>
        <v>2.7964049999999951</v>
      </c>
      <c r="L99">
        <f t="shared" si="0"/>
        <v>2.5897500000000028E-2</v>
      </c>
      <c r="M99">
        <f t="shared" si="0"/>
        <v>0.1932549999999999</v>
      </c>
      <c r="N99">
        <f t="shared" si="0"/>
        <v>0.15576250000000078</v>
      </c>
      <c r="O99">
        <f t="shared" si="0"/>
        <v>0.10925500000000005</v>
      </c>
      <c r="P99">
        <f t="shared" si="0"/>
        <v>7.4047500000000099E-2</v>
      </c>
      <c r="Q99">
        <f t="shared" si="0"/>
        <v>1.9732500000000049E-2</v>
      </c>
      <c r="R99">
        <f t="shared" si="0"/>
        <v>8.9347499999999816E-2</v>
      </c>
      <c r="S99">
        <f t="shared" si="0"/>
        <v>6.0465000000000088E-2</v>
      </c>
      <c r="T99">
        <f t="shared" si="0"/>
        <v>0</v>
      </c>
      <c r="U99">
        <f t="shared" si="0"/>
        <v>5.5679999999999889E-2</v>
      </c>
      <c r="V99">
        <f t="shared" si="0"/>
        <v>4.2722500000000052E-2</v>
      </c>
      <c r="W99">
        <f t="shared" si="0"/>
        <v>6.5542499999999851E-2</v>
      </c>
      <c r="X99">
        <f t="shared" si="0"/>
        <v>0.20177249999999924</v>
      </c>
      <c r="Y99">
        <f t="shared" si="0"/>
        <v>0</v>
      </c>
      <c r="Z99">
        <f t="shared" si="0"/>
        <v>0.23556249999999998</v>
      </c>
      <c r="AA99">
        <f t="shared" si="0"/>
        <v>0.21797000000000011</v>
      </c>
      <c r="AB99">
        <f t="shared" si="0"/>
        <v>0</v>
      </c>
      <c r="AC99">
        <f t="shared" si="0"/>
        <v>4.0995000000000011E-2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-0.51493750000000049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4.9600575000000031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3.87</v>
      </c>
      <c r="D3" s="200">
        <v>7.47</v>
      </c>
      <c r="E3" s="200">
        <v>0</v>
      </c>
      <c r="F3" s="200">
        <v>0</v>
      </c>
      <c r="G3" s="200">
        <v>18.100000000000001</v>
      </c>
      <c r="H3" s="200">
        <v>0</v>
      </c>
      <c r="I3" s="200">
        <v>0</v>
      </c>
      <c r="J3" s="200">
        <v>11.69</v>
      </c>
      <c r="K3" s="200">
        <v>77.61</v>
      </c>
      <c r="L3" s="200">
        <v>20.39</v>
      </c>
      <c r="M3" s="200">
        <v>0</v>
      </c>
      <c r="N3" s="200">
        <v>1.1299999999999999</v>
      </c>
      <c r="O3" s="200">
        <v>0.94</v>
      </c>
      <c r="P3" s="200">
        <v>2.33</v>
      </c>
      <c r="Q3" s="200">
        <v>0.1</v>
      </c>
      <c r="R3" s="200">
        <v>4.95</v>
      </c>
      <c r="S3" s="200">
        <v>2.84</v>
      </c>
      <c r="T3" s="200">
        <v>0</v>
      </c>
      <c r="U3" s="200">
        <v>12.38</v>
      </c>
      <c r="V3" s="200">
        <v>2.2799999999999998</v>
      </c>
      <c r="W3" s="200">
        <v>5.65</v>
      </c>
      <c r="X3" s="200">
        <v>17.47</v>
      </c>
      <c r="Y3" s="200">
        <v>0</v>
      </c>
      <c r="Z3" s="200">
        <v>17.05</v>
      </c>
      <c r="AA3" s="200">
        <v>12.32</v>
      </c>
      <c r="AB3" s="200">
        <v>0</v>
      </c>
      <c r="AC3" s="200">
        <v>0.48</v>
      </c>
      <c r="AD3" s="200">
        <v>11.37</v>
      </c>
      <c r="AE3" s="200">
        <v>0</v>
      </c>
      <c r="AF3" s="200">
        <v>0</v>
      </c>
      <c r="AG3" s="200">
        <v>43.39</v>
      </c>
      <c r="AH3" s="200">
        <v>0</v>
      </c>
      <c r="AI3" s="200">
        <v>10.45</v>
      </c>
      <c r="AJ3" s="200">
        <v>0</v>
      </c>
      <c r="AK3" s="200">
        <v>10.44</v>
      </c>
      <c r="AL3" s="200">
        <v>0</v>
      </c>
      <c r="AM3" s="200">
        <v>0</v>
      </c>
      <c r="AN3" s="200">
        <v>0</v>
      </c>
      <c r="AO3" s="200">
        <v>227.25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3.87</v>
      </c>
      <c r="D4" s="200">
        <v>7.47</v>
      </c>
      <c r="E4" s="200">
        <v>0</v>
      </c>
      <c r="F4" s="200">
        <v>0</v>
      </c>
      <c r="G4" s="200">
        <v>18.100000000000001</v>
      </c>
      <c r="H4" s="200">
        <v>0</v>
      </c>
      <c r="I4" s="200">
        <v>0</v>
      </c>
      <c r="J4" s="200">
        <v>11.69</v>
      </c>
      <c r="K4" s="200">
        <v>77.61</v>
      </c>
      <c r="L4" s="200">
        <v>20.39</v>
      </c>
      <c r="M4" s="200">
        <v>0</v>
      </c>
      <c r="N4" s="200">
        <v>1.1299999999999999</v>
      </c>
      <c r="O4" s="200">
        <v>0.94</v>
      </c>
      <c r="P4" s="200">
        <v>2.33</v>
      </c>
      <c r="Q4" s="200">
        <v>0.1</v>
      </c>
      <c r="R4" s="200">
        <v>4.95</v>
      </c>
      <c r="S4" s="200">
        <v>2.84</v>
      </c>
      <c r="T4" s="200">
        <v>0</v>
      </c>
      <c r="U4" s="200">
        <v>12.38</v>
      </c>
      <c r="V4" s="200">
        <v>2.2799999999999998</v>
      </c>
      <c r="W4" s="200">
        <v>5.65</v>
      </c>
      <c r="X4" s="200">
        <v>17.47</v>
      </c>
      <c r="Y4" s="200">
        <v>0</v>
      </c>
      <c r="Z4" s="200">
        <v>17.05</v>
      </c>
      <c r="AA4" s="200">
        <v>12.32</v>
      </c>
      <c r="AB4" s="200">
        <v>0</v>
      </c>
      <c r="AC4" s="200">
        <v>0.48</v>
      </c>
      <c r="AD4" s="200">
        <v>11.37</v>
      </c>
      <c r="AE4" s="200">
        <v>0</v>
      </c>
      <c r="AF4" s="200">
        <v>0</v>
      </c>
      <c r="AG4" s="200">
        <v>43.39</v>
      </c>
      <c r="AH4" s="200">
        <v>0</v>
      </c>
      <c r="AI4" s="200">
        <v>10.45</v>
      </c>
      <c r="AJ4" s="200">
        <v>0</v>
      </c>
      <c r="AK4" s="200">
        <v>10.44</v>
      </c>
      <c r="AL4" s="200">
        <v>0</v>
      </c>
      <c r="AM4" s="200">
        <v>0</v>
      </c>
      <c r="AN4" s="200">
        <v>0</v>
      </c>
      <c r="AO4" s="200">
        <v>227.25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3.87</v>
      </c>
      <c r="D5" s="200">
        <v>7.47</v>
      </c>
      <c r="E5" s="200">
        <v>0</v>
      </c>
      <c r="F5" s="200">
        <v>0</v>
      </c>
      <c r="G5" s="200">
        <v>18.100000000000001</v>
      </c>
      <c r="H5" s="200">
        <v>0</v>
      </c>
      <c r="I5" s="200">
        <v>0</v>
      </c>
      <c r="J5" s="200">
        <v>11.69</v>
      </c>
      <c r="K5" s="200">
        <v>77.61</v>
      </c>
      <c r="L5" s="200">
        <v>20.39</v>
      </c>
      <c r="M5" s="200">
        <v>0</v>
      </c>
      <c r="N5" s="200">
        <v>1.1299999999999999</v>
      </c>
      <c r="O5" s="200">
        <v>0.94</v>
      </c>
      <c r="P5" s="200">
        <v>2.33</v>
      </c>
      <c r="Q5" s="200">
        <v>0.1</v>
      </c>
      <c r="R5" s="200">
        <v>4.95</v>
      </c>
      <c r="S5" s="200">
        <v>2.84</v>
      </c>
      <c r="T5" s="200">
        <v>0</v>
      </c>
      <c r="U5" s="200">
        <v>12.38</v>
      </c>
      <c r="V5" s="200">
        <v>2.2799999999999998</v>
      </c>
      <c r="W5" s="200">
        <v>5.65</v>
      </c>
      <c r="X5" s="200">
        <v>17.47</v>
      </c>
      <c r="Y5" s="200">
        <v>0</v>
      </c>
      <c r="Z5" s="200">
        <v>17.05</v>
      </c>
      <c r="AA5" s="200">
        <v>12.32</v>
      </c>
      <c r="AB5" s="200">
        <v>0</v>
      </c>
      <c r="AC5" s="200">
        <v>0.75</v>
      </c>
      <c r="AD5" s="200">
        <v>11.37</v>
      </c>
      <c r="AE5" s="200">
        <v>0</v>
      </c>
      <c r="AF5" s="200">
        <v>0</v>
      </c>
      <c r="AG5" s="200">
        <v>43.39</v>
      </c>
      <c r="AH5" s="200">
        <v>0</v>
      </c>
      <c r="AI5" s="200">
        <v>10.45</v>
      </c>
      <c r="AJ5" s="200">
        <v>0</v>
      </c>
      <c r="AK5" s="200">
        <v>10.44</v>
      </c>
      <c r="AL5" s="200">
        <v>0</v>
      </c>
      <c r="AM5" s="200">
        <v>0</v>
      </c>
      <c r="AN5" s="200">
        <v>0</v>
      </c>
      <c r="AO5" s="200">
        <v>227.25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3.87</v>
      </c>
      <c r="D6" s="200">
        <v>7.47</v>
      </c>
      <c r="E6" s="200">
        <v>0</v>
      </c>
      <c r="F6" s="200">
        <v>0</v>
      </c>
      <c r="G6" s="200">
        <v>18.100000000000001</v>
      </c>
      <c r="H6" s="200">
        <v>0</v>
      </c>
      <c r="I6" s="200">
        <v>0</v>
      </c>
      <c r="J6" s="200">
        <v>11.69</v>
      </c>
      <c r="K6" s="200">
        <v>77.61</v>
      </c>
      <c r="L6" s="200">
        <v>20.39</v>
      </c>
      <c r="M6" s="200">
        <v>0</v>
      </c>
      <c r="N6" s="200">
        <v>1.1299999999999999</v>
      </c>
      <c r="O6" s="200">
        <v>0.94</v>
      </c>
      <c r="P6" s="200">
        <v>2.33</v>
      </c>
      <c r="Q6" s="200">
        <v>0.1</v>
      </c>
      <c r="R6" s="200">
        <v>4.95</v>
      </c>
      <c r="S6" s="200">
        <v>2.84</v>
      </c>
      <c r="T6" s="200">
        <v>0</v>
      </c>
      <c r="U6" s="200">
        <v>12.38</v>
      </c>
      <c r="V6" s="200">
        <v>2.2799999999999998</v>
      </c>
      <c r="W6" s="200">
        <v>5.65</v>
      </c>
      <c r="X6" s="200">
        <v>17.47</v>
      </c>
      <c r="Y6" s="200">
        <v>0</v>
      </c>
      <c r="Z6" s="200">
        <v>17.05</v>
      </c>
      <c r="AA6" s="200">
        <v>12.32</v>
      </c>
      <c r="AB6" s="200">
        <v>0</v>
      </c>
      <c r="AC6" s="200">
        <v>0.75</v>
      </c>
      <c r="AD6" s="200">
        <v>11.37</v>
      </c>
      <c r="AE6" s="200">
        <v>0</v>
      </c>
      <c r="AF6" s="200">
        <v>0</v>
      </c>
      <c r="AG6" s="200">
        <v>43.39</v>
      </c>
      <c r="AH6" s="200">
        <v>0</v>
      </c>
      <c r="AI6" s="200">
        <v>10.45</v>
      </c>
      <c r="AJ6" s="200">
        <v>0</v>
      </c>
      <c r="AK6" s="200">
        <v>10.44</v>
      </c>
      <c r="AL6" s="200">
        <v>0</v>
      </c>
      <c r="AM6" s="200">
        <v>0</v>
      </c>
      <c r="AN6" s="200">
        <v>0</v>
      </c>
      <c r="AO6" s="200">
        <v>227.25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3.87</v>
      </c>
      <c r="D7" s="200">
        <v>7.47</v>
      </c>
      <c r="E7" s="200">
        <v>0</v>
      </c>
      <c r="F7" s="200">
        <v>0</v>
      </c>
      <c r="G7" s="200">
        <v>18.100000000000001</v>
      </c>
      <c r="H7" s="200">
        <v>0</v>
      </c>
      <c r="I7" s="200">
        <v>0</v>
      </c>
      <c r="J7" s="200">
        <v>11.69</v>
      </c>
      <c r="K7" s="200">
        <v>77.61</v>
      </c>
      <c r="L7" s="200">
        <v>20.39</v>
      </c>
      <c r="M7" s="200">
        <v>0</v>
      </c>
      <c r="N7" s="200">
        <v>1.1299999999999999</v>
      </c>
      <c r="O7" s="200">
        <v>0.94</v>
      </c>
      <c r="P7" s="200">
        <v>2.33</v>
      </c>
      <c r="Q7" s="200">
        <v>0.1</v>
      </c>
      <c r="R7" s="200">
        <v>4.95</v>
      </c>
      <c r="S7" s="200">
        <v>2.84</v>
      </c>
      <c r="T7" s="200">
        <v>0</v>
      </c>
      <c r="U7" s="200">
        <v>12.38</v>
      </c>
      <c r="V7" s="200">
        <v>2.2799999999999998</v>
      </c>
      <c r="W7" s="200">
        <v>5.65</v>
      </c>
      <c r="X7" s="200">
        <v>17.47</v>
      </c>
      <c r="Y7" s="200">
        <v>0</v>
      </c>
      <c r="Z7" s="200">
        <v>17.05</v>
      </c>
      <c r="AA7" s="200">
        <v>12.32</v>
      </c>
      <c r="AB7" s="200">
        <v>0</v>
      </c>
      <c r="AC7" s="200">
        <v>0.75</v>
      </c>
      <c r="AD7" s="200">
        <v>11.37</v>
      </c>
      <c r="AE7" s="200">
        <v>0</v>
      </c>
      <c r="AF7" s="200">
        <v>0</v>
      </c>
      <c r="AG7" s="200">
        <v>43.39</v>
      </c>
      <c r="AH7" s="200">
        <v>0</v>
      </c>
      <c r="AI7" s="200">
        <v>10.45</v>
      </c>
      <c r="AJ7" s="200">
        <v>0</v>
      </c>
      <c r="AK7" s="200">
        <v>10.44</v>
      </c>
      <c r="AL7" s="200">
        <v>0</v>
      </c>
      <c r="AM7" s="200">
        <v>0</v>
      </c>
      <c r="AN7" s="200">
        <v>0</v>
      </c>
      <c r="AO7" s="200">
        <v>227.25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3.87</v>
      </c>
      <c r="D8" s="200">
        <v>7.47</v>
      </c>
      <c r="E8" s="200">
        <v>0</v>
      </c>
      <c r="F8" s="200">
        <v>0</v>
      </c>
      <c r="G8" s="200">
        <v>18.100000000000001</v>
      </c>
      <c r="H8" s="200">
        <v>0</v>
      </c>
      <c r="I8" s="200">
        <v>0</v>
      </c>
      <c r="J8" s="200">
        <v>11.69</v>
      </c>
      <c r="K8" s="200">
        <v>77.61</v>
      </c>
      <c r="L8" s="200">
        <v>20.39</v>
      </c>
      <c r="M8" s="200">
        <v>0</v>
      </c>
      <c r="N8" s="200">
        <v>1.1299999999999999</v>
      </c>
      <c r="O8" s="200">
        <v>0.94</v>
      </c>
      <c r="P8" s="200">
        <v>2.33</v>
      </c>
      <c r="Q8" s="200">
        <v>0.1</v>
      </c>
      <c r="R8" s="200">
        <v>4.95</v>
      </c>
      <c r="S8" s="200">
        <v>2.84</v>
      </c>
      <c r="T8" s="200">
        <v>0</v>
      </c>
      <c r="U8" s="200">
        <v>12.38</v>
      </c>
      <c r="V8" s="200">
        <v>2.2799999999999998</v>
      </c>
      <c r="W8" s="200">
        <v>5.65</v>
      </c>
      <c r="X8" s="200">
        <v>17.47</v>
      </c>
      <c r="Y8" s="200">
        <v>0</v>
      </c>
      <c r="Z8" s="200">
        <v>17.05</v>
      </c>
      <c r="AA8" s="200">
        <v>12.32</v>
      </c>
      <c r="AB8" s="200">
        <v>0</v>
      </c>
      <c r="AC8" s="200">
        <v>0.75</v>
      </c>
      <c r="AD8" s="200">
        <v>11.37</v>
      </c>
      <c r="AE8" s="200">
        <v>0</v>
      </c>
      <c r="AF8" s="200">
        <v>0</v>
      </c>
      <c r="AG8" s="200">
        <v>43.39</v>
      </c>
      <c r="AH8" s="200">
        <v>0</v>
      </c>
      <c r="AI8" s="200">
        <v>10.45</v>
      </c>
      <c r="AJ8" s="200">
        <v>0</v>
      </c>
      <c r="AK8" s="200">
        <v>10.44</v>
      </c>
      <c r="AL8" s="200">
        <v>0</v>
      </c>
      <c r="AM8" s="200">
        <v>0</v>
      </c>
      <c r="AN8" s="200">
        <v>0</v>
      </c>
      <c r="AO8" s="200">
        <v>227.25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3.87</v>
      </c>
      <c r="D9" s="200">
        <v>7.47</v>
      </c>
      <c r="E9" s="200">
        <v>0</v>
      </c>
      <c r="F9" s="200">
        <v>0</v>
      </c>
      <c r="G9" s="200">
        <v>18.100000000000001</v>
      </c>
      <c r="H9" s="200">
        <v>0</v>
      </c>
      <c r="I9" s="200">
        <v>0</v>
      </c>
      <c r="J9" s="200">
        <v>11.69</v>
      </c>
      <c r="K9" s="200">
        <v>77.61</v>
      </c>
      <c r="L9" s="200">
        <v>20.39</v>
      </c>
      <c r="M9" s="200">
        <v>0</v>
      </c>
      <c r="N9" s="200">
        <v>1.1299999999999999</v>
      </c>
      <c r="O9" s="200">
        <v>0.94</v>
      </c>
      <c r="P9" s="200">
        <v>2.33</v>
      </c>
      <c r="Q9" s="200">
        <v>0.1</v>
      </c>
      <c r="R9" s="200">
        <v>4.95</v>
      </c>
      <c r="S9" s="200">
        <v>2.84</v>
      </c>
      <c r="T9" s="200">
        <v>0</v>
      </c>
      <c r="U9" s="200">
        <v>12.38</v>
      </c>
      <c r="V9" s="200">
        <v>2.2799999999999998</v>
      </c>
      <c r="W9" s="200">
        <v>5.65</v>
      </c>
      <c r="X9" s="200">
        <v>17.47</v>
      </c>
      <c r="Y9" s="200">
        <v>0</v>
      </c>
      <c r="Z9" s="200">
        <v>17.05</v>
      </c>
      <c r="AA9" s="200">
        <v>12.32</v>
      </c>
      <c r="AB9" s="200">
        <v>0</v>
      </c>
      <c r="AC9" s="200">
        <v>0.75</v>
      </c>
      <c r="AD9" s="200">
        <v>11.37</v>
      </c>
      <c r="AE9" s="200">
        <v>0</v>
      </c>
      <c r="AF9" s="200">
        <v>0</v>
      </c>
      <c r="AG9" s="200">
        <v>43.39</v>
      </c>
      <c r="AH9" s="200">
        <v>0</v>
      </c>
      <c r="AI9" s="200">
        <v>10.45</v>
      </c>
      <c r="AJ9" s="200">
        <v>0</v>
      </c>
      <c r="AK9" s="200">
        <v>9.4</v>
      </c>
      <c r="AL9" s="200">
        <v>0</v>
      </c>
      <c r="AM9" s="200">
        <v>0</v>
      </c>
      <c r="AN9" s="200">
        <v>0</v>
      </c>
      <c r="AO9" s="200">
        <v>227.25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3.87</v>
      </c>
      <c r="D10" s="200">
        <v>7.47</v>
      </c>
      <c r="E10" s="200">
        <v>0</v>
      </c>
      <c r="F10" s="200">
        <v>0</v>
      </c>
      <c r="G10" s="200">
        <v>18.100000000000001</v>
      </c>
      <c r="H10" s="200">
        <v>0</v>
      </c>
      <c r="I10" s="200">
        <v>0</v>
      </c>
      <c r="J10" s="200">
        <v>11.69</v>
      </c>
      <c r="K10" s="200">
        <v>77.61</v>
      </c>
      <c r="L10" s="200">
        <v>20.39</v>
      </c>
      <c r="M10" s="200">
        <v>0</v>
      </c>
      <c r="N10" s="200">
        <v>1.1299999999999999</v>
      </c>
      <c r="O10" s="200">
        <v>0.94</v>
      </c>
      <c r="P10" s="200">
        <v>2.33</v>
      </c>
      <c r="Q10" s="200">
        <v>0.1</v>
      </c>
      <c r="R10" s="200">
        <v>4.95</v>
      </c>
      <c r="S10" s="200">
        <v>2.84</v>
      </c>
      <c r="T10" s="200">
        <v>0</v>
      </c>
      <c r="U10" s="200">
        <v>12.38</v>
      </c>
      <c r="V10" s="200">
        <v>2.2799999999999998</v>
      </c>
      <c r="W10" s="200">
        <v>5.65</v>
      </c>
      <c r="X10" s="200">
        <v>17.47</v>
      </c>
      <c r="Y10" s="200">
        <v>0</v>
      </c>
      <c r="Z10" s="200">
        <v>17.05</v>
      </c>
      <c r="AA10" s="200">
        <v>12.32</v>
      </c>
      <c r="AB10" s="200">
        <v>0</v>
      </c>
      <c r="AC10" s="200">
        <v>0.75</v>
      </c>
      <c r="AD10" s="200">
        <v>11.37</v>
      </c>
      <c r="AE10" s="200">
        <v>0</v>
      </c>
      <c r="AF10" s="200">
        <v>0</v>
      </c>
      <c r="AG10" s="200">
        <v>43.39</v>
      </c>
      <c r="AH10" s="200">
        <v>0</v>
      </c>
      <c r="AI10" s="200">
        <v>10.45</v>
      </c>
      <c r="AJ10" s="200">
        <v>0</v>
      </c>
      <c r="AK10" s="200">
        <v>9.4</v>
      </c>
      <c r="AL10" s="200">
        <v>0</v>
      </c>
      <c r="AM10" s="200">
        <v>0</v>
      </c>
      <c r="AN10" s="200">
        <v>0</v>
      </c>
      <c r="AO10" s="200">
        <v>227.25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3.87</v>
      </c>
      <c r="D11" s="200">
        <v>7.47</v>
      </c>
      <c r="E11" s="200">
        <v>0</v>
      </c>
      <c r="F11" s="200">
        <v>0</v>
      </c>
      <c r="G11" s="200">
        <v>18.100000000000001</v>
      </c>
      <c r="H11" s="200">
        <v>0</v>
      </c>
      <c r="I11" s="200">
        <v>0</v>
      </c>
      <c r="J11" s="200">
        <v>11.69</v>
      </c>
      <c r="K11" s="200">
        <v>77.61</v>
      </c>
      <c r="L11" s="200">
        <v>20.39</v>
      </c>
      <c r="M11" s="200">
        <v>0</v>
      </c>
      <c r="N11" s="200">
        <v>1.1299999999999999</v>
      </c>
      <c r="O11" s="200">
        <v>0.94</v>
      </c>
      <c r="P11" s="200">
        <v>2.33</v>
      </c>
      <c r="Q11" s="200">
        <v>0.1</v>
      </c>
      <c r="R11" s="200">
        <v>4.95</v>
      </c>
      <c r="S11" s="200">
        <v>2.84</v>
      </c>
      <c r="T11" s="200">
        <v>0</v>
      </c>
      <c r="U11" s="200">
        <v>12.38</v>
      </c>
      <c r="V11" s="200">
        <v>2.2799999999999998</v>
      </c>
      <c r="W11" s="200">
        <v>5.65</v>
      </c>
      <c r="X11" s="200">
        <v>17.47</v>
      </c>
      <c r="Y11" s="200">
        <v>0</v>
      </c>
      <c r="Z11" s="200">
        <v>16.63</v>
      </c>
      <c r="AA11" s="200">
        <v>12.32</v>
      </c>
      <c r="AB11" s="200">
        <v>0</v>
      </c>
      <c r="AC11" s="200">
        <v>0.75</v>
      </c>
      <c r="AD11" s="200">
        <v>11.37</v>
      </c>
      <c r="AE11" s="200">
        <v>0</v>
      </c>
      <c r="AF11" s="200">
        <v>0</v>
      </c>
      <c r="AG11" s="200">
        <v>43.39</v>
      </c>
      <c r="AH11" s="200">
        <v>0</v>
      </c>
      <c r="AI11" s="200">
        <v>10.45</v>
      </c>
      <c r="AJ11" s="200">
        <v>0</v>
      </c>
      <c r="AK11" s="200">
        <v>9.4</v>
      </c>
      <c r="AL11" s="200">
        <v>0</v>
      </c>
      <c r="AM11" s="200">
        <v>0</v>
      </c>
      <c r="AN11" s="200">
        <v>0</v>
      </c>
      <c r="AO11" s="200">
        <v>227.25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3.87</v>
      </c>
      <c r="D12" s="200">
        <v>7.47</v>
      </c>
      <c r="E12" s="200">
        <v>0</v>
      </c>
      <c r="F12" s="200">
        <v>0</v>
      </c>
      <c r="G12" s="200">
        <v>18.100000000000001</v>
      </c>
      <c r="H12" s="200">
        <v>0</v>
      </c>
      <c r="I12" s="200">
        <v>0</v>
      </c>
      <c r="J12" s="200">
        <v>11.69</v>
      </c>
      <c r="K12" s="200">
        <v>77.61</v>
      </c>
      <c r="L12" s="200">
        <v>20.39</v>
      </c>
      <c r="M12" s="200">
        <v>0</v>
      </c>
      <c r="N12" s="200">
        <v>1.1299999999999999</v>
      </c>
      <c r="O12" s="200">
        <v>0.94</v>
      </c>
      <c r="P12" s="200">
        <v>2.33</v>
      </c>
      <c r="Q12" s="200">
        <v>0.1</v>
      </c>
      <c r="R12" s="200">
        <v>4.95</v>
      </c>
      <c r="S12" s="200">
        <v>2.84</v>
      </c>
      <c r="T12" s="200">
        <v>0</v>
      </c>
      <c r="U12" s="200">
        <v>12.38</v>
      </c>
      <c r="V12" s="200">
        <v>2.2799999999999998</v>
      </c>
      <c r="W12" s="200">
        <v>5.65</v>
      </c>
      <c r="X12" s="200">
        <v>17.47</v>
      </c>
      <c r="Y12" s="200">
        <v>0</v>
      </c>
      <c r="Z12" s="200">
        <v>16.63</v>
      </c>
      <c r="AA12" s="200">
        <v>12.32</v>
      </c>
      <c r="AB12" s="200">
        <v>0</v>
      </c>
      <c r="AC12" s="200">
        <v>0.75</v>
      </c>
      <c r="AD12" s="200">
        <v>11.37</v>
      </c>
      <c r="AE12" s="200">
        <v>0</v>
      </c>
      <c r="AF12" s="200">
        <v>0</v>
      </c>
      <c r="AG12" s="200">
        <v>43.39</v>
      </c>
      <c r="AH12" s="200">
        <v>0</v>
      </c>
      <c r="AI12" s="200">
        <v>10.45</v>
      </c>
      <c r="AJ12" s="200">
        <v>0</v>
      </c>
      <c r="AK12" s="200">
        <v>9.4</v>
      </c>
      <c r="AL12" s="200">
        <v>0</v>
      </c>
      <c r="AM12" s="200">
        <v>0</v>
      </c>
      <c r="AN12" s="200">
        <v>0</v>
      </c>
      <c r="AO12" s="200">
        <v>227.25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3.87</v>
      </c>
      <c r="D13" s="200">
        <v>7.47</v>
      </c>
      <c r="E13" s="200">
        <v>0</v>
      </c>
      <c r="F13" s="200">
        <v>0</v>
      </c>
      <c r="G13" s="200">
        <v>18.100000000000001</v>
      </c>
      <c r="H13" s="200">
        <v>0</v>
      </c>
      <c r="I13" s="200">
        <v>0</v>
      </c>
      <c r="J13" s="200">
        <v>11.69</v>
      </c>
      <c r="K13" s="200">
        <v>77.61</v>
      </c>
      <c r="L13" s="200">
        <v>20.39</v>
      </c>
      <c r="M13" s="200">
        <v>0</v>
      </c>
      <c r="N13" s="200">
        <v>1.1299999999999999</v>
      </c>
      <c r="O13" s="200">
        <v>0.94</v>
      </c>
      <c r="P13" s="200">
        <v>2.33</v>
      </c>
      <c r="Q13" s="200">
        <v>0.1</v>
      </c>
      <c r="R13" s="200">
        <v>4.95</v>
      </c>
      <c r="S13" s="200">
        <v>2.84</v>
      </c>
      <c r="T13" s="200">
        <v>0</v>
      </c>
      <c r="U13" s="200">
        <v>12.38</v>
      </c>
      <c r="V13" s="200">
        <v>2.2799999999999998</v>
      </c>
      <c r="W13" s="200">
        <v>5.65</v>
      </c>
      <c r="X13" s="200">
        <v>17.47</v>
      </c>
      <c r="Y13" s="200">
        <v>0</v>
      </c>
      <c r="Z13" s="200">
        <v>16.34</v>
      </c>
      <c r="AA13" s="200">
        <v>12.32</v>
      </c>
      <c r="AB13" s="200">
        <v>0</v>
      </c>
      <c r="AC13" s="200">
        <v>0.75</v>
      </c>
      <c r="AD13" s="200">
        <v>11.37</v>
      </c>
      <c r="AE13" s="200">
        <v>0</v>
      </c>
      <c r="AF13" s="200">
        <v>0</v>
      </c>
      <c r="AG13" s="200">
        <v>43.39</v>
      </c>
      <c r="AH13" s="200">
        <v>0</v>
      </c>
      <c r="AI13" s="200">
        <v>10.45</v>
      </c>
      <c r="AJ13" s="200">
        <v>0</v>
      </c>
      <c r="AK13" s="200">
        <v>9.4</v>
      </c>
      <c r="AL13" s="200">
        <v>0</v>
      </c>
      <c r="AM13" s="200">
        <v>0</v>
      </c>
      <c r="AN13" s="200">
        <v>0</v>
      </c>
      <c r="AO13" s="200">
        <v>227.25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3.87</v>
      </c>
      <c r="D14" s="200">
        <v>7.47</v>
      </c>
      <c r="E14" s="200">
        <v>0</v>
      </c>
      <c r="F14" s="200">
        <v>0</v>
      </c>
      <c r="G14" s="200">
        <v>18.100000000000001</v>
      </c>
      <c r="H14" s="200">
        <v>0</v>
      </c>
      <c r="I14" s="200">
        <v>0</v>
      </c>
      <c r="J14" s="200">
        <v>11.69</v>
      </c>
      <c r="K14" s="200">
        <v>77.61</v>
      </c>
      <c r="L14" s="200">
        <v>20.39</v>
      </c>
      <c r="M14" s="200">
        <v>0</v>
      </c>
      <c r="N14" s="200">
        <v>1.1299999999999999</v>
      </c>
      <c r="O14" s="200">
        <v>0.94</v>
      </c>
      <c r="P14" s="200">
        <v>2.33</v>
      </c>
      <c r="Q14" s="200">
        <v>0.1</v>
      </c>
      <c r="R14" s="200">
        <v>4.95</v>
      </c>
      <c r="S14" s="200">
        <v>2.84</v>
      </c>
      <c r="T14" s="200">
        <v>0</v>
      </c>
      <c r="U14" s="200">
        <v>12.38</v>
      </c>
      <c r="V14" s="200">
        <v>2.2799999999999998</v>
      </c>
      <c r="W14" s="200">
        <v>5.65</v>
      </c>
      <c r="X14" s="200">
        <v>17.47</v>
      </c>
      <c r="Y14" s="200">
        <v>0</v>
      </c>
      <c r="Z14" s="200">
        <v>17.05</v>
      </c>
      <c r="AA14" s="200">
        <v>12.32</v>
      </c>
      <c r="AB14" s="200">
        <v>0</v>
      </c>
      <c r="AC14" s="200">
        <v>0.75</v>
      </c>
      <c r="AD14" s="200">
        <v>11.37</v>
      </c>
      <c r="AE14" s="200">
        <v>0</v>
      </c>
      <c r="AF14" s="200">
        <v>0</v>
      </c>
      <c r="AG14" s="200">
        <v>43.39</v>
      </c>
      <c r="AH14" s="200">
        <v>0</v>
      </c>
      <c r="AI14" s="200">
        <v>10.45</v>
      </c>
      <c r="AJ14" s="200">
        <v>0</v>
      </c>
      <c r="AK14" s="200">
        <v>9.4</v>
      </c>
      <c r="AL14" s="200">
        <v>0</v>
      </c>
      <c r="AM14" s="200">
        <v>0</v>
      </c>
      <c r="AN14" s="200">
        <v>0</v>
      </c>
      <c r="AO14" s="200">
        <v>227.25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3.87</v>
      </c>
      <c r="D15" s="200">
        <v>7.47</v>
      </c>
      <c r="E15" s="200">
        <v>0</v>
      </c>
      <c r="F15" s="200">
        <v>0</v>
      </c>
      <c r="G15" s="200">
        <v>18.100000000000001</v>
      </c>
      <c r="H15" s="200">
        <v>0</v>
      </c>
      <c r="I15" s="200">
        <v>0</v>
      </c>
      <c r="J15" s="200">
        <v>11.69</v>
      </c>
      <c r="K15" s="200">
        <v>77.61</v>
      </c>
      <c r="L15" s="200">
        <v>20.39</v>
      </c>
      <c r="M15" s="200">
        <v>0</v>
      </c>
      <c r="N15" s="200">
        <v>1.1299999999999999</v>
      </c>
      <c r="O15" s="200">
        <v>0.94</v>
      </c>
      <c r="P15" s="200">
        <v>2.33</v>
      </c>
      <c r="Q15" s="200">
        <v>0.1</v>
      </c>
      <c r="R15" s="200">
        <v>4.95</v>
      </c>
      <c r="S15" s="200">
        <v>2.84</v>
      </c>
      <c r="T15" s="200">
        <v>0</v>
      </c>
      <c r="U15" s="200">
        <v>12.38</v>
      </c>
      <c r="V15" s="200">
        <v>2.2799999999999998</v>
      </c>
      <c r="W15" s="200">
        <v>5.65</v>
      </c>
      <c r="X15" s="200">
        <v>17.47</v>
      </c>
      <c r="Y15" s="200">
        <v>0</v>
      </c>
      <c r="Z15" s="200">
        <v>17.05</v>
      </c>
      <c r="AA15" s="200">
        <v>12.32</v>
      </c>
      <c r="AB15" s="200">
        <v>0</v>
      </c>
      <c r="AC15" s="200">
        <v>0.75</v>
      </c>
      <c r="AD15" s="200">
        <v>11.37</v>
      </c>
      <c r="AE15" s="200">
        <v>0</v>
      </c>
      <c r="AF15" s="200">
        <v>0</v>
      </c>
      <c r="AG15" s="200">
        <v>43.39</v>
      </c>
      <c r="AH15" s="200">
        <v>0</v>
      </c>
      <c r="AI15" s="200">
        <v>10.45</v>
      </c>
      <c r="AJ15" s="200">
        <v>0</v>
      </c>
      <c r="AK15" s="200">
        <v>9.4</v>
      </c>
      <c r="AL15" s="200">
        <v>0</v>
      </c>
      <c r="AM15" s="200">
        <v>0</v>
      </c>
      <c r="AN15" s="200">
        <v>0</v>
      </c>
      <c r="AO15" s="200">
        <v>227.25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3.87</v>
      </c>
      <c r="D16" s="200">
        <v>7.47</v>
      </c>
      <c r="E16" s="200">
        <v>0</v>
      </c>
      <c r="F16" s="200">
        <v>0</v>
      </c>
      <c r="G16" s="200">
        <v>18.100000000000001</v>
      </c>
      <c r="H16" s="200">
        <v>0</v>
      </c>
      <c r="I16" s="200">
        <v>0</v>
      </c>
      <c r="J16" s="200">
        <v>11.69</v>
      </c>
      <c r="K16" s="200">
        <v>77.61</v>
      </c>
      <c r="L16" s="200">
        <v>20.39</v>
      </c>
      <c r="M16" s="200">
        <v>0</v>
      </c>
      <c r="N16" s="200">
        <v>1.1299999999999999</v>
      </c>
      <c r="O16" s="200">
        <v>0.94</v>
      </c>
      <c r="P16" s="200">
        <v>2.33</v>
      </c>
      <c r="Q16" s="200">
        <v>0.1</v>
      </c>
      <c r="R16" s="200">
        <v>4.95</v>
      </c>
      <c r="S16" s="200">
        <v>2.84</v>
      </c>
      <c r="T16" s="200">
        <v>0</v>
      </c>
      <c r="U16" s="200">
        <v>12.38</v>
      </c>
      <c r="V16" s="200">
        <v>2.2799999999999998</v>
      </c>
      <c r="W16" s="200">
        <v>5.65</v>
      </c>
      <c r="X16" s="200">
        <v>17.47</v>
      </c>
      <c r="Y16" s="200">
        <v>0</v>
      </c>
      <c r="Z16" s="200">
        <v>17.05</v>
      </c>
      <c r="AA16" s="200">
        <v>12.32</v>
      </c>
      <c r="AB16" s="200">
        <v>0</v>
      </c>
      <c r="AC16" s="200">
        <v>0.75</v>
      </c>
      <c r="AD16" s="200">
        <v>11.37</v>
      </c>
      <c r="AE16" s="200">
        <v>0</v>
      </c>
      <c r="AF16" s="200">
        <v>0</v>
      </c>
      <c r="AG16" s="200">
        <v>43.39</v>
      </c>
      <c r="AH16" s="200">
        <v>0</v>
      </c>
      <c r="AI16" s="200">
        <v>10.45</v>
      </c>
      <c r="AJ16" s="200">
        <v>0</v>
      </c>
      <c r="AK16" s="200">
        <v>9.4</v>
      </c>
      <c r="AL16" s="200">
        <v>0</v>
      </c>
      <c r="AM16" s="200">
        <v>0</v>
      </c>
      <c r="AN16" s="200">
        <v>0</v>
      </c>
      <c r="AO16" s="200">
        <v>227.25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3.87</v>
      </c>
      <c r="D17" s="200">
        <v>7.47</v>
      </c>
      <c r="E17" s="200">
        <v>0</v>
      </c>
      <c r="F17" s="200">
        <v>0</v>
      </c>
      <c r="G17" s="200">
        <v>18.100000000000001</v>
      </c>
      <c r="H17" s="200">
        <v>0</v>
      </c>
      <c r="I17" s="200">
        <v>0</v>
      </c>
      <c r="J17" s="200">
        <v>11.69</v>
      </c>
      <c r="K17" s="200">
        <v>77.61</v>
      </c>
      <c r="L17" s="200">
        <v>20.39</v>
      </c>
      <c r="M17" s="200">
        <v>0</v>
      </c>
      <c r="N17" s="200">
        <v>1.1299999999999999</v>
      </c>
      <c r="O17" s="200">
        <v>0.94</v>
      </c>
      <c r="P17" s="200">
        <v>2.33</v>
      </c>
      <c r="Q17" s="200">
        <v>0.1</v>
      </c>
      <c r="R17" s="200">
        <v>4.95</v>
      </c>
      <c r="S17" s="200">
        <v>2.84</v>
      </c>
      <c r="T17" s="200">
        <v>0</v>
      </c>
      <c r="U17" s="200">
        <v>12.38</v>
      </c>
      <c r="V17" s="200">
        <v>2.2799999999999998</v>
      </c>
      <c r="W17" s="200">
        <v>5.65</v>
      </c>
      <c r="X17" s="200">
        <v>17.47</v>
      </c>
      <c r="Y17" s="200">
        <v>0</v>
      </c>
      <c r="Z17" s="200">
        <v>17.05</v>
      </c>
      <c r="AA17" s="200">
        <v>12.32</v>
      </c>
      <c r="AB17" s="200">
        <v>0</v>
      </c>
      <c r="AC17" s="200">
        <v>0.75</v>
      </c>
      <c r="AD17" s="200">
        <v>11.37</v>
      </c>
      <c r="AE17" s="200">
        <v>0</v>
      </c>
      <c r="AF17" s="200">
        <v>0</v>
      </c>
      <c r="AG17" s="200">
        <v>43.39</v>
      </c>
      <c r="AH17" s="200">
        <v>0</v>
      </c>
      <c r="AI17" s="200">
        <v>10.45</v>
      </c>
      <c r="AJ17" s="200">
        <v>0</v>
      </c>
      <c r="AK17" s="200">
        <v>9.4</v>
      </c>
      <c r="AL17" s="200">
        <v>0</v>
      </c>
      <c r="AM17" s="200">
        <v>0</v>
      </c>
      <c r="AN17" s="200">
        <v>0</v>
      </c>
      <c r="AO17" s="200">
        <v>227.25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3.87</v>
      </c>
      <c r="D18" s="200">
        <v>7.47</v>
      </c>
      <c r="E18" s="200">
        <v>0</v>
      </c>
      <c r="F18" s="200">
        <v>0</v>
      </c>
      <c r="G18" s="200">
        <v>18.100000000000001</v>
      </c>
      <c r="H18" s="200">
        <v>0</v>
      </c>
      <c r="I18" s="200">
        <v>0</v>
      </c>
      <c r="J18" s="200">
        <v>11.69</v>
      </c>
      <c r="K18" s="200">
        <v>77.61</v>
      </c>
      <c r="L18" s="200">
        <v>20.39</v>
      </c>
      <c r="M18" s="200">
        <v>0</v>
      </c>
      <c r="N18" s="200">
        <v>1.1299999999999999</v>
      </c>
      <c r="O18" s="200">
        <v>0.94</v>
      </c>
      <c r="P18" s="200">
        <v>2.33</v>
      </c>
      <c r="Q18" s="200">
        <v>0.1</v>
      </c>
      <c r="R18" s="200">
        <v>4.95</v>
      </c>
      <c r="S18" s="200">
        <v>2.84</v>
      </c>
      <c r="T18" s="200">
        <v>0</v>
      </c>
      <c r="U18" s="200">
        <v>12.38</v>
      </c>
      <c r="V18" s="200">
        <v>2.2799999999999998</v>
      </c>
      <c r="W18" s="200">
        <v>5.65</v>
      </c>
      <c r="X18" s="200">
        <v>17.47</v>
      </c>
      <c r="Y18" s="200">
        <v>0</v>
      </c>
      <c r="Z18" s="200">
        <v>17.05</v>
      </c>
      <c r="AA18" s="200">
        <v>12.32</v>
      </c>
      <c r="AB18" s="200">
        <v>0</v>
      </c>
      <c r="AC18" s="200">
        <v>0.75</v>
      </c>
      <c r="AD18" s="200">
        <v>11.37</v>
      </c>
      <c r="AE18" s="200">
        <v>0</v>
      </c>
      <c r="AF18" s="200">
        <v>0</v>
      </c>
      <c r="AG18" s="200">
        <v>43.39</v>
      </c>
      <c r="AH18" s="200">
        <v>0</v>
      </c>
      <c r="AI18" s="200">
        <v>10.45</v>
      </c>
      <c r="AJ18" s="200">
        <v>0</v>
      </c>
      <c r="AK18" s="200">
        <v>9.4</v>
      </c>
      <c r="AL18" s="200">
        <v>0</v>
      </c>
      <c r="AM18" s="200">
        <v>0</v>
      </c>
      <c r="AN18" s="200">
        <v>0</v>
      </c>
      <c r="AO18" s="200">
        <v>227.25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3.87</v>
      </c>
      <c r="D19" s="200">
        <v>7.47</v>
      </c>
      <c r="E19" s="200">
        <v>0</v>
      </c>
      <c r="F19" s="200">
        <v>0</v>
      </c>
      <c r="G19" s="200">
        <v>18.100000000000001</v>
      </c>
      <c r="H19" s="200">
        <v>0</v>
      </c>
      <c r="I19" s="200">
        <v>0</v>
      </c>
      <c r="J19" s="200">
        <v>11.69</v>
      </c>
      <c r="K19" s="200">
        <v>77.61</v>
      </c>
      <c r="L19" s="200">
        <v>20.39</v>
      </c>
      <c r="M19" s="200">
        <v>0</v>
      </c>
      <c r="N19" s="200">
        <v>1.1299999999999999</v>
      </c>
      <c r="O19" s="200">
        <v>0.94</v>
      </c>
      <c r="P19" s="200">
        <v>2.33</v>
      </c>
      <c r="Q19" s="200">
        <v>0.1</v>
      </c>
      <c r="R19" s="200">
        <v>4.95</v>
      </c>
      <c r="S19" s="200">
        <v>2.84</v>
      </c>
      <c r="T19" s="200">
        <v>0</v>
      </c>
      <c r="U19" s="200">
        <v>12.38</v>
      </c>
      <c r="V19" s="200">
        <v>2.2799999999999998</v>
      </c>
      <c r="W19" s="200">
        <v>5.65</v>
      </c>
      <c r="X19" s="200">
        <v>17.47</v>
      </c>
      <c r="Y19" s="200">
        <v>0</v>
      </c>
      <c r="Z19" s="200">
        <v>17.05</v>
      </c>
      <c r="AA19" s="200">
        <v>12.32</v>
      </c>
      <c r="AB19" s="200">
        <v>0</v>
      </c>
      <c r="AC19" s="200">
        <v>0.75</v>
      </c>
      <c r="AD19" s="200">
        <v>11.37</v>
      </c>
      <c r="AE19" s="200">
        <v>0</v>
      </c>
      <c r="AF19" s="200">
        <v>0</v>
      </c>
      <c r="AG19" s="200">
        <v>43.39</v>
      </c>
      <c r="AH19" s="200">
        <v>0</v>
      </c>
      <c r="AI19" s="200">
        <v>10.45</v>
      </c>
      <c r="AJ19" s="200">
        <v>0</v>
      </c>
      <c r="AK19" s="200">
        <v>9.4</v>
      </c>
      <c r="AL19" s="200">
        <v>0</v>
      </c>
      <c r="AM19" s="200">
        <v>0</v>
      </c>
      <c r="AN19" s="200">
        <v>0</v>
      </c>
      <c r="AO19" s="200">
        <v>213.75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3.87</v>
      </c>
      <c r="D20" s="200">
        <v>7.47</v>
      </c>
      <c r="E20" s="200">
        <v>0</v>
      </c>
      <c r="F20" s="200">
        <v>0</v>
      </c>
      <c r="G20" s="200">
        <v>18.100000000000001</v>
      </c>
      <c r="H20" s="200">
        <v>0</v>
      </c>
      <c r="I20" s="200">
        <v>0</v>
      </c>
      <c r="J20" s="200">
        <v>11.69</v>
      </c>
      <c r="K20" s="200">
        <v>77.61</v>
      </c>
      <c r="L20" s="200">
        <v>20.39</v>
      </c>
      <c r="M20" s="200">
        <v>0</v>
      </c>
      <c r="N20" s="200">
        <v>1.1299999999999999</v>
      </c>
      <c r="O20" s="200">
        <v>0.94</v>
      </c>
      <c r="P20" s="200">
        <v>2.33</v>
      </c>
      <c r="Q20" s="200">
        <v>0.1</v>
      </c>
      <c r="R20" s="200">
        <v>4.95</v>
      </c>
      <c r="S20" s="200">
        <v>2.84</v>
      </c>
      <c r="T20" s="200">
        <v>0</v>
      </c>
      <c r="U20" s="200">
        <v>12.38</v>
      </c>
      <c r="V20" s="200">
        <v>2.2799999999999998</v>
      </c>
      <c r="W20" s="200">
        <v>5.65</v>
      </c>
      <c r="X20" s="200">
        <v>17.47</v>
      </c>
      <c r="Y20" s="200">
        <v>0</v>
      </c>
      <c r="Z20" s="200">
        <v>17.05</v>
      </c>
      <c r="AA20" s="200">
        <v>12.32</v>
      </c>
      <c r="AB20" s="200">
        <v>0</v>
      </c>
      <c r="AC20" s="200">
        <v>0.75</v>
      </c>
      <c r="AD20" s="200">
        <v>11.37</v>
      </c>
      <c r="AE20" s="200">
        <v>0</v>
      </c>
      <c r="AF20" s="200">
        <v>0</v>
      </c>
      <c r="AG20" s="200">
        <v>43.39</v>
      </c>
      <c r="AH20" s="200">
        <v>0</v>
      </c>
      <c r="AI20" s="200">
        <v>10.45</v>
      </c>
      <c r="AJ20" s="200">
        <v>0</v>
      </c>
      <c r="AK20" s="200">
        <v>9.4</v>
      </c>
      <c r="AL20" s="200">
        <v>0</v>
      </c>
      <c r="AM20" s="200">
        <v>0</v>
      </c>
      <c r="AN20" s="200">
        <v>0</v>
      </c>
      <c r="AO20" s="200">
        <v>213.75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3.87</v>
      </c>
      <c r="D21" s="200">
        <v>7.47</v>
      </c>
      <c r="E21" s="200">
        <v>0</v>
      </c>
      <c r="F21" s="200">
        <v>0</v>
      </c>
      <c r="G21" s="200">
        <v>18.100000000000001</v>
      </c>
      <c r="H21" s="200">
        <v>0</v>
      </c>
      <c r="I21" s="200">
        <v>0</v>
      </c>
      <c r="J21" s="200">
        <v>11.69</v>
      </c>
      <c r="K21" s="200">
        <v>77.61</v>
      </c>
      <c r="L21" s="200">
        <v>20.39</v>
      </c>
      <c r="M21" s="200">
        <v>0</v>
      </c>
      <c r="N21" s="200">
        <v>1.1299999999999999</v>
      </c>
      <c r="O21" s="200">
        <v>0.94</v>
      </c>
      <c r="P21" s="200">
        <v>2.33</v>
      </c>
      <c r="Q21" s="200">
        <v>0.1</v>
      </c>
      <c r="R21" s="200">
        <v>4.95</v>
      </c>
      <c r="S21" s="200">
        <v>2.84</v>
      </c>
      <c r="T21" s="200">
        <v>0</v>
      </c>
      <c r="U21" s="200">
        <v>12.38</v>
      </c>
      <c r="V21" s="200">
        <v>2.2799999999999998</v>
      </c>
      <c r="W21" s="200">
        <v>5.65</v>
      </c>
      <c r="X21" s="200">
        <v>17.47</v>
      </c>
      <c r="Y21" s="200">
        <v>0</v>
      </c>
      <c r="Z21" s="200">
        <v>17.05</v>
      </c>
      <c r="AA21" s="200">
        <v>12.32</v>
      </c>
      <c r="AB21" s="200">
        <v>0</v>
      </c>
      <c r="AC21" s="200">
        <v>0.75</v>
      </c>
      <c r="AD21" s="200">
        <v>11.37</v>
      </c>
      <c r="AE21" s="200">
        <v>0</v>
      </c>
      <c r="AF21" s="200">
        <v>0</v>
      </c>
      <c r="AG21" s="200">
        <v>43.39</v>
      </c>
      <c r="AH21" s="200">
        <v>0</v>
      </c>
      <c r="AI21" s="200">
        <v>10.45</v>
      </c>
      <c r="AJ21" s="200">
        <v>0</v>
      </c>
      <c r="AK21" s="200">
        <v>9.4</v>
      </c>
      <c r="AL21" s="200">
        <v>0</v>
      </c>
      <c r="AM21" s="200">
        <v>0</v>
      </c>
      <c r="AN21" s="200">
        <v>0</v>
      </c>
      <c r="AO21" s="200">
        <v>213.75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3.87</v>
      </c>
      <c r="D22" s="200">
        <v>7.47</v>
      </c>
      <c r="E22" s="200">
        <v>0</v>
      </c>
      <c r="F22" s="200">
        <v>0</v>
      </c>
      <c r="G22" s="200">
        <v>18.100000000000001</v>
      </c>
      <c r="H22" s="200">
        <v>0</v>
      </c>
      <c r="I22" s="200">
        <v>0</v>
      </c>
      <c r="J22" s="200">
        <v>11.69</v>
      </c>
      <c r="K22" s="200">
        <v>77.61</v>
      </c>
      <c r="L22" s="200">
        <v>20.39</v>
      </c>
      <c r="M22" s="200">
        <v>0</v>
      </c>
      <c r="N22" s="200">
        <v>1.1299999999999999</v>
      </c>
      <c r="O22" s="200">
        <v>0.94</v>
      </c>
      <c r="P22" s="200">
        <v>2.33</v>
      </c>
      <c r="Q22" s="200">
        <v>0.1</v>
      </c>
      <c r="R22" s="200">
        <v>4.95</v>
      </c>
      <c r="S22" s="200">
        <v>2.84</v>
      </c>
      <c r="T22" s="200">
        <v>0</v>
      </c>
      <c r="U22" s="200">
        <v>12.38</v>
      </c>
      <c r="V22" s="200">
        <v>2.2799999999999998</v>
      </c>
      <c r="W22" s="200">
        <v>5.65</v>
      </c>
      <c r="X22" s="200">
        <v>17.47</v>
      </c>
      <c r="Y22" s="200">
        <v>0</v>
      </c>
      <c r="Z22" s="200">
        <v>17.05</v>
      </c>
      <c r="AA22" s="200">
        <v>12.32</v>
      </c>
      <c r="AB22" s="200">
        <v>0</v>
      </c>
      <c r="AC22" s="200">
        <v>0.75</v>
      </c>
      <c r="AD22" s="200">
        <v>11.37</v>
      </c>
      <c r="AE22" s="200">
        <v>0</v>
      </c>
      <c r="AF22" s="200">
        <v>0</v>
      </c>
      <c r="AG22" s="200">
        <v>43.39</v>
      </c>
      <c r="AH22" s="200">
        <v>0</v>
      </c>
      <c r="AI22" s="200">
        <v>10.45</v>
      </c>
      <c r="AJ22" s="200">
        <v>0</v>
      </c>
      <c r="AK22" s="200">
        <v>9.4</v>
      </c>
      <c r="AL22" s="200">
        <v>0</v>
      </c>
      <c r="AM22" s="200">
        <v>0</v>
      </c>
      <c r="AN22" s="200">
        <v>0</v>
      </c>
      <c r="AO22" s="200">
        <v>213.75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3.87</v>
      </c>
      <c r="D23" s="200">
        <v>7.47</v>
      </c>
      <c r="E23" s="200">
        <v>0</v>
      </c>
      <c r="F23" s="200">
        <v>0</v>
      </c>
      <c r="G23" s="200">
        <v>18.100000000000001</v>
      </c>
      <c r="H23" s="200">
        <v>0</v>
      </c>
      <c r="I23" s="200">
        <v>0</v>
      </c>
      <c r="J23" s="200">
        <v>11.69</v>
      </c>
      <c r="K23" s="200">
        <v>77.61</v>
      </c>
      <c r="L23" s="200">
        <v>20.39</v>
      </c>
      <c r="M23" s="200">
        <v>0</v>
      </c>
      <c r="N23" s="200">
        <v>1.1299999999999999</v>
      </c>
      <c r="O23" s="200">
        <v>0.94</v>
      </c>
      <c r="P23" s="200">
        <v>2.33</v>
      </c>
      <c r="Q23" s="200">
        <v>0.1</v>
      </c>
      <c r="R23" s="200">
        <v>4.95</v>
      </c>
      <c r="S23" s="200">
        <v>2.84</v>
      </c>
      <c r="T23" s="200">
        <v>0</v>
      </c>
      <c r="U23" s="200">
        <v>12.38</v>
      </c>
      <c r="V23" s="200">
        <v>2.2799999999999998</v>
      </c>
      <c r="W23" s="200">
        <v>5.65</v>
      </c>
      <c r="X23" s="200">
        <v>17.47</v>
      </c>
      <c r="Y23" s="200">
        <v>0</v>
      </c>
      <c r="Z23" s="200">
        <v>17.05</v>
      </c>
      <c r="AA23" s="200">
        <v>12.32</v>
      </c>
      <c r="AB23" s="200">
        <v>0</v>
      </c>
      <c r="AC23" s="200">
        <v>0.75</v>
      </c>
      <c r="AD23" s="200">
        <v>11.37</v>
      </c>
      <c r="AE23" s="200">
        <v>0</v>
      </c>
      <c r="AF23" s="200">
        <v>0</v>
      </c>
      <c r="AG23" s="200">
        <v>43.39</v>
      </c>
      <c r="AH23" s="200">
        <v>0</v>
      </c>
      <c r="AI23" s="200">
        <v>10.45</v>
      </c>
      <c r="AJ23" s="200">
        <v>0</v>
      </c>
      <c r="AK23" s="200">
        <v>9.4</v>
      </c>
      <c r="AL23" s="200">
        <v>0</v>
      </c>
      <c r="AM23" s="200">
        <v>0</v>
      </c>
      <c r="AN23" s="200">
        <v>0</v>
      </c>
      <c r="AO23" s="200">
        <v>213.75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3.87</v>
      </c>
      <c r="D24" s="200">
        <v>7.47</v>
      </c>
      <c r="E24" s="200">
        <v>0</v>
      </c>
      <c r="F24" s="200">
        <v>0</v>
      </c>
      <c r="G24" s="200">
        <v>18.100000000000001</v>
      </c>
      <c r="H24" s="200">
        <v>0</v>
      </c>
      <c r="I24" s="200">
        <v>0</v>
      </c>
      <c r="J24" s="200">
        <v>11.69</v>
      </c>
      <c r="K24" s="200">
        <v>79.17</v>
      </c>
      <c r="L24" s="200">
        <v>20.39</v>
      </c>
      <c r="M24" s="200">
        <v>0</v>
      </c>
      <c r="N24" s="200">
        <v>1.1299999999999999</v>
      </c>
      <c r="O24" s="200">
        <v>1.71</v>
      </c>
      <c r="P24" s="200">
        <v>2.33</v>
      </c>
      <c r="Q24" s="200">
        <v>0.1</v>
      </c>
      <c r="R24" s="200">
        <v>5.1100000000000003</v>
      </c>
      <c r="S24" s="200">
        <v>2.85</v>
      </c>
      <c r="T24" s="200">
        <v>0</v>
      </c>
      <c r="U24" s="200">
        <v>12.38</v>
      </c>
      <c r="V24" s="200">
        <v>2.29</v>
      </c>
      <c r="W24" s="200">
        <v>6.01</v>
      </c>
      <c r="X24" s="200">
        <v>18.22</v>
      </c>
      <c r="Y24" s="200">
        <v>0</v>
      </c>
      <c r="Z24" s="200">
        <v>18.170000000000002</v>
      </c>
      <c r="AA24" s="200">
        <v>12.32</v>
      </c>
      <c r="AB24" s="200">
        <v>0</v>
      </c>
      <c r="AC24" s="200">
        <v>0.75</v>
      </c>
      <c r="AD24" s="200">
        <v>11.37</v>
      </c>
      <c r="AE24" s="200">
        <v>0</v>
      </c>
      <c r="AF24" s="200">
        <v>0</v>
      </c>
      <c r="AG24" s="200">
        <v>43.39</v>
      </c>
      <c r="AH24" s="200">
        <v>0</v>
      </c>
      <c r="AI24" s="200">
        <v>10.45</v>
      </c>
      <c r="AJ24" s="200">
        <v>0</v>
      </c>
      <c r="AK24" s="200">
        <v>9.4</v>
      </c>
      <c r="AL24" s="200">
        <v>0</v>
      </c>
      <c r="AM24" s="200">
        <v>0</v>
      </c>
      <c r="AN24" s="200">
        <v>0</v>
      </c>
      <c r="AO24" s="200">
        <v>213.75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3.87</v>
      </c>
      <c r="D25" s="200">
        <v>7.47</v>
      </c>
      <c r="E25" s="200">
        <v>0</v>
      </c>
      <c r="F25" s="200">
        <v>0</v>
      </c>
      <c r="G25" s="200">
        <v>18.100000000000001</v>
      </c>
      <c r="H25" s="200">
        <v>0</v>
      </c>
      <c r="I25" s="200">
        <v>0</v>
      </c>
      <c r="J25" s="200">
        <v>11.69</v>
      </c>
      <c r="K25" s="200">
        <v>77.61</v>
      </c>
      <c r="L25" s="200">
        <v>20.39</v>
      </c>
      <c r="M25" s="200">
        <v>0</v>
      </c>
      <c r="N25" s="200">
        <v>1.1299999999999999</v>
      </c>
      <c r="O25" s="200">
        <v>0.94</v>
      </c>
      <c r="P25" s="200">
        <v>2.33</v>
      </c>
      <c r="Q25" s="200">
        <v>0.1</v>
      </c>
      <c r="R25" s="200">
        <v>4.99</v>
      </c>
      <c r="S25" s="200">
        <v>2.85</v>
      </c>
      <c r="T25" s="200">
        <v>0</v>
      </c>
      <c r="U25" s="200">
        <v>12.38</v>
      </c>
      <c r="V25" s="200">
        <v>2.2799999999999998</v>
      </c>
      <c r="W25" s="200">
        <v>6.01</v>
      </c>
      <c r="X25" s="200">
        <v>1.4</v>
      </c>
      <c r="Y25" s="200">
        <v>0</v>
      </c>
      <c r="Z25" s="200">
        <v>17.05</v>
      </c>
      <c r="AA25" s="200">
        <v>12.32</v>
      </c>
      <c r="AB25" s="200">
        <v>0</v>
      </c>
      <c r="AC25" s="200">
        <v>0.75</v>
      </c>
      <c r="AD25" s="200">
        <v>11.37</v>
      </c>
      <c r="AE25" s="200">
        <v>0</v>
      </c>
      <c r="AF25" s="200">
        <v>0</v>
      </c>
      <c r="AG25" s="200">
        <v>43.39</v>
      </c>
      <c r="AH25" s="200">
        <v>0</v>
      </c>
      <c r="AI25" s="200">
        <v>10.45</v>
      </c>
      <c r="AJ25" s="200">
        <v>0</v>
      </c>
      <c r="AK25" s="200">
        <v>10.44</v>
      </c>
      <c r="AL25" s="200">
        <v>0</v>
      </c>
      <c r="AM25" s="200">
        <v>0</v>
      </c>
      <c r="AN25" s="200">
        <v>0</v>
      </c>
      <c r="AO25" s="200">
        <v>213.75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3.87</v>
      </c>
      <c r="D26" s="200">
        <v>7.47</v>
      </c>
      <c r="E26" s="200">
        <v>0</v>
      </c>
      <c r="F26" s="200">
        <v>0</v>
      </c>
      <c r="G26" s="200">
        <v>18.100000000000001</v>
      </c>
      <c r="H26" s="200">
        <v>0</v>
      </c>
      <c r="I26" s="200">
        <v>0</v>
      </c>
      <c r="J26" s="200">
        <v>11.69</v>
      </c>
      <c r="K26" s="200">
        <v>77.61</v>
      </c>
      <c r="L26" s="200">
        <v>20.39</v>
      </c>
      <c r="M26" s="200">
        <v>0</v>
      </c>
      <c r="N26" s="200">
        <v>1.1299999999999999</v>
      </c>
      <c r="O26" s="200">
        <v>0.94</v>
      </c>
      <c r="P26" s="200">
        <v>2.33</v>
      </c>
      <c r="Q26" s="200">
        <v>0.1</v>
      </c>
      <c r="R26" s="200">
        <v>4.99</v>
      </c>
      <c r="S26" s="200">
        <v>2.85</v>
      </c>
      <c r="T26" s="200">
        <v>0</v>
      </c>
      <c r="U26" s="200">
        <v>12.38</v>
      </c>
      <c r="V26" s="200">
        <v>2.2799999999999998</v>
      </c>
      <c r="W26" s="200">
        <v>6.01</v>
      </c>
      <c r="X26" s="200">
        <v>1.4</v>
      </c>
      <c r="Y26" s="200">
        <v>0</v>
      </c>
      <c r="Z26" s="200">
        <v>17.05</v>
      </c>
      <c r="AA26" s="200">
        <v>12.32</v>
      </c>
      <c r="AB26" s="200">
        <v>0</v>
      </c>
      <c r="AC26" s="200">
        <v>0.75</v>
      </c>
      <c r="AD26" s="200">
        <v>11.37</v>
      </c>
      <c r="AE26" s="200">
        <v>0</v>
      </c>
      <c r="AF26" s="200">
        <v>0</v>
      </c>
      <c r="AG26" s="200">
        <v>43.39</v>
      </c>
      <c r="AH26" s="200">
        <v>0</v>
      </c>
      <c r="AI26" s="200">
        <v>10.45</v>
      </c>
      <c r="AJ26" s="200">
        <v>0</v>
      </c>
      <c r="AK26" s="200">
        <v>10.44</v>
      </c>
      <c r="AL26" s="200">
        <v>0</v>
      </c>
      <c r="AM26" s="200">
        <v>0</v>
      </c>
      <c r="AN26" s="200">
        <v>0</v>
      </c>
      <c r="AO26" s="200">
        <v>213.75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3.87</v>
      </c>
      <c r="D27" s="200">
        <v>7.47</v>
      </c>
      <c r="E27" s="200">
        <v>0</v>
      </c>
      <c r="F27" s="200">
        <v>0</v>
      </c>
      <c r="G27" s="200">
        <v>18.100000000000001</v>
      </c>
      <c r="H27" s="200">
        <v>0</v>
      </c>
      <c r="I27" s="200">
        <v>0</v>
      </c>
      <c r="J27" s="200">
        <v>11.69</v>
      </c>
      <c r="K27" s="200">
        <v>37.83</v>
      </c>
      <c r="L27" s="200">
        <v>1.63</v>
      </c>
      <c r="M27" s="200">
        <v>0</v>
      </c>
      <c r="N27" s="200">
        <v>1.1299999999999999</v>
      </c>
      <c r="O27" s="200">
        <v>0.94</v>
      </c>
      <c r="P27" s="200">
        <v>2.33</v>
      </c>
      <c r="Q27" s="200">
        <v>0.1</v>
      </c>
      <c r="R27" s="200">
        <v>0.4</v>
      </c>
      <c r="S27" s="200">
        <v>0.49</v>
      </c>
      <c r="T27" s="200">
        <v>0</v>
      </c>
      <c r="U27" s="200">
        <v>12.38</v>
      </c>
      <c r="V27" s="200">
        <v>0.2</v>
      </c>
      <c r="W27" s="200">
        <v>0.44</v>
      </c>
      <c r="X27" s="200">
        <v>1.4</v>
      </c>
      <c r="Y27" s="200">
        <v>0</v>
      </c>
      <c r="Z27" s="200">
        <v>3.88</v>
      </c>
      <c r="AA27" s="200">
        <v>2.4700000000000002</v>
      </c>
      <c r="AB27" s="200">
        <v>0</v>
      </c>
      <c r="AC27" s="200">
        <v>0.75</v>
      </c>
      <c r="AD27" s="200">
        <v>11.37</v>
      </c>
      <c r="AE27" s="200">
        <v>0</v>
      </c>
      <c r="AF27" s="200">
        <v>0</v>
      </c>
      <c r="AG27" s="200">
        <v>43.39</v>
      </c>
      <c r="AH27" s="200">
        <v>0</v>
      </c>
      <c r="AI27" s="200">
        <v>10.45</v>
      </c>
      <c r="AJ27" s="200">
        <v>0</v>
      </c>
      <c r="AK27" s="200">
        <v>12.6</v>
      </c>
      <c r="AL27" s="200">
        <v>0</v>
      </c>
      <c r="AM27" s="200">
        <v>0</v>
      </c>
      <c r="AN27" s="200">
        <v>0</v>
      </c>
      <c r="AO27" s="200">
        <v>213.75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3.87</v>
      </c>
      <c r="D28" s="200">
        <v>7.47</v>
      </c>
      <c r="E28" s="200">
        <v>0</v>
      </c>
      <c r="F28" s="200">
        <v>0</v>
      </c>
      <c r="G28" s="200">
        <v>18.100000000000001</v>
      </c>
      <c r="H28" s="200">
        <v>0</v>
      </c>
      <c r="I28" s="200">
        <v>0</v>
      </c>
      <c r="J28" s="200">
        <v>11.69</v>
      </c>
      <c r="K28" s="200">
        <v>6.11</v>
      </c>
      <c r="L28" s="200">
        <v>1.63</v>
      </c>
      <c r="M28" s="200">
        <v>0</v>
      </c>
      <c r="N28" s="200">
        <v>1.1299999999999999</v>
      </c>
      <c r="O28" s="200">
        <v>0.94</v>
      </c>
      <c r="P28" s="200">
        <v>2.33</v>
      </c>
      <c r="Q28" s="200">
        <v>0.1</v>
      </c>
      <c r="R28" s="200">
        <v>0.4</v>
      </c>
      <c r="S28" s="200">
        <v>0.25</v>
      </c>
      <c r="T28" s="200">
        <v>0</v>
      </c>
      <c r="U28" s="200">
        <v>12.38</v>
      </c>
      <c r="V28" s="200">
        <v>0.2</v>
      </c>
      <c r="W28" s="200">
        <v>0.44</v>
      </c>
      <c r="X28" s="200">
        <v>1.4</v>
      </c>
      <c r="Y28" s="200">
        <v>0</v>
      </c>
      <c r="Z28" s="200">
        <v>1.32</v>
      </c>
      <c r="AA28" s="200">
        <v>0.86</v>
      </c>
      <c r="AB28" s="200">
        <v>0</v>
      </c>
      <c r="AC28" s="200">
        <v>0.75</v>
      </c>
      <c r="AD28" s="200">
        <v>11.37</v>
      </c>
      <c r="AE28" s="200">
        <v>0</v>
      </c>
      <c r="AF28" s="200">
        <v>0</v>
      </c>
      <c r="AG28" s="200">
        <v>43.39</v>
      </c>
      <c r="AH28" s="200">
        <v>0</v>
      </c>
      <c r="AI28" s="200">
        <v>10.45</v>
      </c>
      <c r="AJ28" s="200">
        <v>0</v>
      </c>
      <c r="AK28" s="200">
        <v>2.6</v>
      </c>
      <c r="AL28" s="200">
        <v>0</v>
      </c>
      <c r="AM28" s="200">
        <v>0</v>
      </c>
      <c r="AN28" s="200">
        <v>0</v>
      </c>
      <c r="AO28" s="200">
        <v>213.75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3.87</v>
      </c>
      <c r="D29" s="200">
        <v>7.47</v>
      </c>
      <c r="E29" s="200">
        <v>0</v>
      </c>
      <c r="F29" s="200">
        <v>0</v>
      </c>
      <c r="G29" s="200">
        <v>18.100000000000001</v>
      </c>
      <c r="H29" s="200">
        <v>0</v>
      </c>
      <c r="I29" s="200">
        <v>0</v>
      </c>
      <c r="J29" s="200">
        <v>11.69</v>
      </c>
      <c r="K29" s="200">
        <v>6.11</v>
      </c>
      <c r="L29" s="200">
        <v>1.63</v>
      </c>
      <c r="M29" s="200">
        <v>0</v>
      </c>
      <c r="N29" s="200">
        <v>1.1299999999999999</v>
      </c>
      <c r="O29" s="200">
        <v>0.94</v>
      </c>
      <c r="P29" s="200">
        <v>2.33</v>
      </c>
      <c r="Q29" s="200">
        <v>0.1</v>
      </c>
      <c r="R29" s="200">
        <v>0.4</v>
      </c>
      <c r="S29" s="200">
        <v>0.25</v>
      </c>
      <c r="T29" s="200">
        <v>0</v>
      </c>
      <c r="U29" s="200">
        <v>12.38</v>
      </c>
      <c r="V29" s="200">
        <v>0.2</v>
      </c>
      <c r="W29" s="200">
        <v>0.44</v>
      </c>
      <c r="X29" s="200">
        <v>1.4</v>
      </c>
      <c r="Y29" s="200">
        <v>0</v>
      </c>
      <c r="Z29" s="200">
        <v>1.32</v>
      </c>
      <c r="AA29" s="200">
        <v>0.86</v>
      </c>
      <c r="AB29" s="200">
        <v>0</v>
      </c>
      <c r="AC29" s="200">
        <v>0.75</v>
      </c>
      <c r="AD29" s="200">
        <v>11.37</v>
      </c>
      <c r="AE29" s="200">
        <v>0</v>
      </c>
      <c r="AF29" s="200">
        <v>0</v>
      </c>
      <c r="AG29" s="200">
        <v>43.39</v>
      </c>
      <c r="AH29" s="200">
        <v>0</v>
      </c>
      <c r="AI29" s="200">
        <v>10.45</v>
      </c>
      <c r="AJ29" s="200">
        <v>0</v>
      </c>
      <c r="AK29" s="200">
        <v>2.6</v>
      </c>
      <c r="AL29" s="200">
        <v>0</v>
      </c>
      <c r="AM29" s="200">
        <v>0</v>
      </c>
      <c r="AN29" s="200">
        <v>0</v>
      </c>
      <c r="AO29" s="200">
        <v>213.75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3.87</v>
      </c>
      <c r="D30" s="200">
        <v>7.47</v>
      </c>
      <c r="E30" s="200">
        <v>0</v>
      </c>
      <c r="F30" s="200">
        <v>0</v>
      </c>
      <c r="G30" s="200">
        <v>18.100000000000001</v>
      </c>
      <c r="H30" s="200">
        <v>0</v>
      </c>
      <c r="I30" s="200">
        <v>0</v>
      </c>
      <c r="J30" s="200">
        <v>11.69</v>
      </c>
      <c r="K30" s="200">
        <v>6.11</v>
      </c>
      <c r="L30" s="200">
        <v>1.63</v>
      </c>
      <c r="M30" s="200">
        <v>0</v>
      </c>
      <c r="N30" s="200">
        <v>1.1299999999999999</v>
      </c>
      <c r="O30" s="200">
        <v>0.94</v>
      </c>
      <c r="P30" s="200">
        <v>2.33</v>
      </c>
      <c r="Q30" s="200">
        <v>0.1</v>
      </c>
      <c r="R30" s="200">
        <v>0.4</v>
      </c>
      <c r="S30" s="200">
        <v>0.25</v>
      </c>
      <c r="T30" s="200">
        <v>0</v>
      </c>
      <c r="U30" s="200">
        <v>12.38</v>
      </c>
      <c r="V30" s="200">
        <v>0.2</v>
      </c>
      <c r="W30" s="200">
        <v>0.44</v>
      </c>
      <c r="X30" s="200">
        <v>1.4</v>
      </c>
      <c r="Y30" s="200">
        <v>0</v>
      </c>
      <c r="Z30" s="200">
        <v>1.32</v>
      </c>
      <c r="AA30" s="200">
        <v>0.86</v>
      </c>
      <c r="AB30" s="200">
        <v>0</v>
      </c>
      <c r="AC30" s="200">
        <v>0.75</v>
      </c>
      <c r="AD30" s="200">
        <v>11.37</v>
      </c>
      <c r="AE30" s="200">
        <v>0</v>
      </c>
      <c r="AF30" s="200">
        <v>0</v>
      </c>
      <c r="AG30" s="200">
        <v>43.39</v>
      </c>
      <c r="AH30" s="200">
        <v>0</v>
      </c>
      <c r="AI30" s="200">
        <v>10.45</v>
      </c>
      <c r="AJ30" s="200">
        <v>0</v>
      </c>
      <c r="AK30" s="200">
        <v>2.6</v>
      </c>
      <c r="AL30" s="200">
        <v>0</v>
      </c>
      <c r="AM30" s="200">
        <v>0</v>
      </c>
      <c r="AN30" s="200">
        <v>0</v>
      </c>
      <c r="AO30" s="200">
        <v>213.75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3.87</v>
      </c>
      <c r="D31" s="200">
        <v>7.47</v>
      </c>
      <c r="E31" s="200">
        <v>0</v>
      </c>
      <c r="F31" s="200">
        <v>0</v>
      </c>
      <c r="G31" s="200">
        <v>18.100000000000001</v>
      </c>
      <c r="H31" s="200">
        <v>0</v>
      </c>
      <c r="I31" s="200">
        <v>0</v>
      </c>
      <c r="J31" s="200">
        <v>11.69</v>
      </c>
      <c r="K31" s="200">
        <v>6.11</v>
      </c>
      <c r="L31" s="200">
        <v>1.63</v>
      </c>
      <c r="M31" s="200">
        <v>0</v>
      </c>
      <c r="N31" s="200">
        <v>1.1299999999999999</v>
      </c>
      <c r="O31" s="200">
        <v>0.94</v>
      </c>
      <c r="P31" s="200">
        <v>2.33</v>
      </c>
      <c r="Q31" s="200">
        <v>0.1</v>
      </c>
      <c r="R31" s="200">
        <v>0.4</v>
      </c>
      <c r="S31" s="200">
        <v>0.25</v>
      </c>
      <c r="T31" s="200">
        <v>0</v>
      </c>
      <c r="U31" s="200">
        <v>12.38</v>
      </c>
      <c r="V31" s="200">
        <v>0.2</v>
      </c>
      <c r="W31" s="200">
        <v>0.44</v>
      </c>
      <c r="X31" s="200">
        <v>1.4</v>
      </c>
      <c r="Y31" s="200">
        <v>0</v>
      </c>
      <c r="Z31" s="200">
        <v>1.32</v>
      </c>
      <c r="AA31" s="200">
        <v>0.86</v>
      </c>
      <c r="AB31" s="200">
        <v>0</v>
      </c>
      <c r="AC31" s="200">
        <v>0.75</v>
      </c>
      <c r="AD31" s="200">
        <v>11.37</v>
      </c>
      <c r="AE31" s="200">
        <v>0</v>
      </c>
      <c r="AF31" s="200">
        <v>0</v>
      </c>
      <c r="AG31" s="200">
        <v>43.39</v>
      </c>
      <c r="AH31" s="200">
        <v>0</v>
      </c>
      <c r="AI31" s="200">
        <v>10.45</v>
      </c>
      <c r="AJ31" s="200">
        <v>0</v>
      </c>
      <c r="AK31" s="200">
        <v>2.6</v>
      </c>
      <c r="AL31" s="200">
        <v>0</v>
      </c>
      <c r="AM31" s="200">
        <v>0</v>
      </c>
      <c r="AN31" s="200">
        <v>0</v>
      </c>
      <c r="AO31" s="200">
        <v>213.75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3.87</v>
      </c>
      <c r="D32" s="200">
        <v>7.47</v>
      </c>
      <c r="E32" s="200">
        <v>0</v>
      </c>
      <c r="F32" s="200">
        <v>0</v>
      </c>
      <c r="G32" s="200">
        <v>18.100000000000001</v>
      </c>
      <c r="H32" s="200">
        <v>0</v>
      </c>
      <c r="I32" s="200">
        <v>0</v>
      </c>
      <c r="J32" s="200">
        <v>11.69</v>
      </c>
      <c r="K32" s="200">
        <v>6.11</v>
      </c>
      <c r="L32" s="200">
        <v>1.63</v>
      </c>
      <c r="M32" s="200">
        <v>0</v>
      </c>
      <c r="N32" s="200">
        <v>1.1299999999999999</v>
      </c>
      <c r="O32" s="200">
        <v>0.94</v>
      </c>
      <c r="P32" s="200">
        <v>2.33</v>
      </c>
      <c r="Q32" s="200">
        <v>0.1</v>
      </c>
      <c r="R32" s="200">
        <v>0.4</v>
      </c>
      <c r="S32" s="200">
        <v>0.25</v>
      </c>
      <c r="T32" s="200">
        <v>0</v>
      </c>
      <c r="U32" s="200">
        <v>12.38</v>
      </c>
      <c r="V32" s="200">
        <v>0.2</v>
      </c>
      <c r="W32" s="200">
        <v>0.44</v>
      </c>
      <c r="X32" s="200">
        <v>1.4</v>
      </c>
      <c r="Y32" s="200">
        <v>0</v>
      </c>
      <c r="Z32" s="200">
        <v>1.32</v>
      </c>
      <c r="AA32" s="200">
        <v>0.86</v>
      </c>
      <c r="AB32" s="200">
        <v>0</v>
      </c>
      <c r="AC32" s="200">
        <v>0.75</v>
      </c>
      <c r="AD32" s="200">
        <v>11.37</v>
      </c>
      <c r="AE32" s="200">
        <v>0</v>
      </c>
      <c r="AF32" s="200">
        <v>0</v>
      </c>
      <c r="AG32" s="200">
        <v>43.39</v>
      </c>
      <c r="AH32" s="200">
        <v>0</v>
      </c>
      <c r="AI32" s="200">
        <v>10.45</v>
      </c>
      <c r="AJ32" s="200">
        <v>0</v>
      </c>
      <c r="AK32" s="200">
        <v>2.6</v>
      </c>
      <c r="AL32" s="200">
        <v>0</v>
      </c>
      <c r="AM32" s="200">
        <v>0</v>
      </c>
      <c r="AN32" s="200">
        <v>0</v>
      </c>
      <c r="AO32" s="200">
        <v>213.75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3.87</v>
      </c>
      <c r="D33" s="200">
        <v>7.47</v>
      </c>
      <c r="E33" s="200">
        <v>0</v>
      </c>
      <c r="F33" s="200">
        <v>0</v>
      </c>
      <c r="G33" s="200">
        <v>18.100000000000001</v>
      </c>
      <c r="H33" s="200">
        <v>0</v>
      </c>
      <c r="I33" s="200">
        <v>0</v>
      </c>
      <c r="J33" s="200">
        <v>11.69</v>
      </c>
      <c r="K33" s="200">
        <v>6.11</v>
      </c>
      <c r="L33" s="200">
        <v>1.63</v>
      </c>
      <c r="M33" s="200">
        <v>0</v>
      </c>
      <c r="N33" s="200">
        <v>1.1299999999999999</v>
      </c>
      <c r="O33" s="200">
        <v>0.94</v>
      </c>
      <c r="P33" s="200">
        <v>2.33</v>
      </c>
      <c r="Q33" s="200">
        <v>0.1</v>
      </c>
      <c r="R33" s="200">
        <v>0.4</v>
      </c>
      <c r="S33" s="200">
        <v>0.25</v>
      </c>
      <c r="T33" s="200">
        <v>0</v>
      </c>
      <c r="U33" s="200">
        <v>12.38</v>
      </c>
      <c r="V33" s="200">
        <v>0.2</v>
      </c>
      <c r="W33" s="200">
        <v>0.44</v>
      </c>
      <c r="X33" s="200">
        <v>1.4</v>
      </c>
      <c r="Y33" s="200">
        <v>0</v>
      </c>
      <c r="Z33" s="200">
        <v>1.32</v>
      </c>
      <c r="AA33" s="200">
        <v>0.86</v>
      </c>
      <c r="AB33" s="200">
        <v>0</v>
      </c>
      <c r="AC33" s="200">
        <v>0.75</v>
      </c>
      <c r="AD33" s="200">
        <v>11.37</v>
      </c>
      <c r="AE33" s="200">
        <v>0</v>
      </c>
      <c r="AF33" s="200">
        <v>0</v>
      </c>
      <c r="AG33" s="200">
        <v>43.39</v>
      </c>
      <c r="AH33" s="200">
        <v>0</v>
      </c>
      <c r="AI33" s="200">
        <v>10.45</v>
      </c>
      <c r="AJ33" s="200">
        <v>0</v>
      </c>
      <c r="AK33" s="200">
        <v>2.6</v>
      </c>
      <c r="AL33" s="200">
        <v>0</v>
      </c>
      <c r="AM33" s="200">
        <v>0</v>
      </c>
      <c r="AN33" s="200">
        <v>0</v>
      </c>
      <c r="AO33" s="200">
        <v>213.75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3.87</v>
      </c>
      <c r="D34" s="200">
        <v>7.47</v>
      </c>
      <c r="E34" s="200">
        <v>0</v>
      </c>
      <c r="F34" s="200">
        <v>0</v>
      </c>
      <c r="G34" s="200">
        <v>18.100000000000001</v>
      </c>
      <c r="H34" s="200">
        <v>0</v>
      </c>
      <c r="I34" s="200">
        <v>0</v>
      </c>
      <c r="J34" s="200">
        <v>11.69</v>
      </c>
      <c r="K34" s="200">
        <v>6.11</v>
      </c>
      <c r="L34" s="200">
        <v>1.63</v>
      </c>
      <c r="M34" s="200">
        <v>0</v>
      </c>
      <c r="N34" s="200">
        <v>1.1299999999999999</v>
      </c>
      <c r="O34" s="200">
        <v>0.94</v>
      </c>
      <c r="P34" s="200">
        <v>2.33</v>
      </c>
      <c r="Q34" s="200">
        <v>0.1</v>
      </c>
      <c r="R34" s="200">
        <v>0.4</v>
      </c>
      <c r="S34" s="200">
        <v>0.25</v>
      </c>
      <c r="T34" s="200">
        <v>0</v>
      </c>
      <c r="U34" s="200">
        <v>12.38</v>
      </c>
      <c r="V34" s="200">
        <v>0.2</v>
      </c>
      <c r="W34" s="200">
        <v>0.44</v>
      </c>
      <c r="X34" s="200">
        <v>1.4</v>
      </c>
      <c r="Y34" s="200">
        <v>0</v>
      </c>
      <c r="Z34" s="200">
        <v>1.32</v>
      </c>
      <c r="AA34" s="200">
        <v>0.86</v>
      </c>
      <c r="AB34" s="200">
        <v>0</v>
      </c>
      <c r="AC34" s="200">
        <v>0.75</v>
      </c>
      <c r="AD34" s="200">
        <v>11.37</v>
      </c>
      <c r="AE34" s="200">
        <v>0</v>
      </c>
      <c r="AF34" s="200">
        <v>0</v>
      </c>
      <c r="AG34" s="200">
        <v>43.39</v>
      </c>
      <c r="AH34" s="200">
        <v>0</v>
      </c>
      <c r="AI34" s="200">
        <v>10.45</v>
      </c>
      <c r="AJ34" s="200">
        <v>0</v>
      </c>
      <c r="AK34" s="200">
        <v>2.6</v>
      </c>
      <c r="AL34" s="200">
        <v>0</v>
      </c>
      <c r="AM34" s="200">
        <v>0</v>
      </c>
      <c r="AN34" s="200">
        <v>0</v>
      </c>
      <c r="AO34" s="200">
        <v>213.75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3.87</v>
      </c>
      <c r="D35" s="200">
        <v>7.47</v>
      </c>
      <c r="E35" s="200">
        <v>0</v>
      </c>
      <c r="F35" s="200">
        <v>0</v>
      </c>
      <c r="G35" s="200">
        <v>18.100000000000001</v>
      </c>
      <c r="H35" s="200">
        <v>0</v>
      </c>
      <c r="I35" s="200">
        <v>0</v>
      </c>
      <c r="J35" s="200">
        <v>11.69</v>
      </c>
      <c r="K35" s="200">
        <v>6.11</v>
      </c>
      <c r="L35" s="200">
        <v>1.63</v>
      </c>
      <c r="M35" s="200">
        <v>0</v>
      </c>
      <c r="N35" s="200">
        <v>1.1299999999999999</v>
      </c>
      <c r="O35" s="200">
        <v>0.94</v>
      </c>
      <c r="P35" s="200">
        <v>2.33</v>
      </c>
      <c r="Q35" s="200">
        <v>0.1</v>
      </c>
      <c r="R35" s="200">
        <v>0.4</v>
      </c>
      <c r="S35" s="200">
        <v>0.25</v>
      </c>
      <c r="T35" s="200">
        <v>0</v>
      </c>
      <c r="U35" s="200">
        <v>12.38</v>
      </c>
      <c r="V35" s="200">
        <v>0.2</v>
      </c>
      <c r="W35" s="200">
        <v>0.44</v>
      </c>
      <c r="X35" s="200">
        <v>1.4</v>
      </c>
      <c r="Y35" s="200">
        <v>0</v>
      </c>
      <c r="Z35" s="200">
        <v>1.32</v>
      </c>
      <c r="AA35" s="200">
        <v>0.86</v>
      </c>
      <c r="AB35" s="200">
        <v>0</v>
      </c>
      <c r="AC35" s="200">
        <v>0.75</v>
      </c>
      <c r="AD35" s="200">
        <v>11.37</v>
      </c>
      <c r="AE35" s="200">
        <v>0</v>
      </c>
      <c r="AF35" s="200">
        <v>0</v>
      </c>
      <c r="AG35" s="200">
        <v>43.39</v>
      </c>
      <c r="AH35" s="200">
        <v>0</v>
      </c>
      <c r="AI35" s="200">
        <v>10.45</v>
      </c>
      <c r="AJ35" s="200">
        <v>0</v>
      </c>
      <c r="AK35" s="200">
        <v>2.6</v>
      </c>
      <c r="AL35" s="200">
        <v>0</v>
      </c>
      <c r="AM35" s="200">
        <v>0</v>
      </c>
      <c r="AN35" s="200">
        <v>0</v>
      </c>
      <c r="AO35" s="200">
        <v>213.75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3.87</v>
      </c>
      <c r="D36" s="200">
        <v>7.47</v>
      </c>
      <c r="E36" s="200">
        <v>0</v>
      </c>
      <c r="F36" s="200">
        <v>0</v>
      </c>
      <c r="G36" s="200">
        <v>18.100000000000001</v>
      </c>
      <c r="H36" s="200">
        <v>0</v>
      </c>
      <c r="I36" s="200">
        <v>0</v>
      </c>
      <c r="J36" s="200">
        <v>11.69</v>
      </c>
      <c r="K36" s="200">
        <v>6.11</v>
      </c>
      <c r="L36" s="200">
        <v>1.63</v>
      </c>
      <c r="M36" s="200">
        <v>0</v>
      </c>
      <c r="N36" s="200">
        <v>1.1299999999999999</v>
      </c>
      <c r="O36" s="200">
        <v>0.94</v>
      </c>
      <c r="P36" s="200">
        <v>2.33</v>
      </c>
      <c r="Q36" s="200">
        <v>0.1</v>
      </c>
      <c r="R36" s="200">
        <v>0.4</v>
      </c>
      <c r="S36" s="200">
        <v>0.25</v>
      </c>
      <c r="T36" s="200">
        <v>0</v>
      </c>
      <c r="U36" s="200">
        <v>12.38</v>
      </c>
      <c r="V36" s="200">
        <v>0.2</v>
      </c>
      <c r="W36" s="200">
        <v>0.44</v>
      </c>
      <c r="X36" s="200">
        <v>1.4</v>
      </c>
      <c r="Y36" s="200">
        <v>0</v>
      </c>
      <c r="Z36" s="200">
        <v>1.32</v>
      </c>
      <c r="AA36" s="200">
        <v>0.86</v>
      </c>
      <c r="AB36" s="200">
        <v>0</v>
      </c>
      <c r="AC36" s="200">
        <v>0.75</v>
      </c>
      <c r="AD36" s="200">
        <v>11.37</v>
      </c>
      <c r="AE36" s="200">
        <v>0</v>
      </c>
      <c r="AF36" s="200">
        <v>0</v>
      </c>
      <c r="AG36" s="200">
        <v>43.39</v>
      </c>
      <c r="AH36" s="200">
        <v>0</v>
      </c>
      <c r="AI36" s="200">
        <v>10.45</v>
      </c>
      <c r="AJ36" s="200">
        <v>0</v>
      </c>
      <c r="AK36" s="200">
        <v>2.6</v>
      </c>
      <c r="AL36" s="200">
        <v>0</v>
      </c>
      <c r="AM36" s="200">
        <v>0</v>
      </c>
      <c r="AN36" s="200">
        <v>0</v>
      </c>
      <c r="AO36" s="200">
        <v>213.75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3.87</v>
      </c>
      <c r="D37" s="200">
        <v>7.47</v>
      </c>
      <c r="E37" s="200">
        <v>0</v>
      </c>
      <c r="F37" s="200">
        <v>0</v>
      </c>
      <c r="G37" s="200">
        <v>18.100000000000001</v>
      </c>
      <c r="H37" s="200">
        <v>0</v>
      </c>
      <c r="I37" s="200">
        <v>0</v>
      </c>
      <c r="J37" s="200">
        <v>11.69</v>
      </c>
      <c r="K37" s="200">
        <v>6.11</v>
      </c>
      <c r="L37" s="200">
        <v>1.63</v>
      </c>
      <c r="M37" s="200">
        <v>0</v>
      </c>
      <c r="N37" s="200">
        <v>1.1299999999999999</v>
      </c>
      <c r="O37" s="200">
        <v>0.94</v>
      </c>
      <c r="P37" s="200">
        <v>2.33</v>
      </c>
      <c r="Q37" s="200">
        <v>0.1</v>
      </c>
      <c r="R37" s="200">
        <v>0.4</v>
      </c>
      <c r="S37" s="200">
        <v>0.25</v>
      </c>
      <c r="T37" s="200">
        <v>0</v>
      </c>
      <c r="U37" s="200">
        <v>12.38</v>
      </c>
      <c r="V37" s="200">
        <v>0.2</v>
      </c>
      <c r="W37" s="200">
        <v>0.44</v>
      </c>
      <c r="X37" s="200">
        <v>1.4</v>
      </c>
      <c r="Y37" s="200">
        <v>0</v>
      </c>
      <c r="Z37" s="200">
        <v>1.32</v>
      </c>
      <c r="AA37" s="200">
        <v>0.86</v>
      </c>
      <c r="AB37" s="200">
        <v>0</v>
      </c>
      <c r="AC37" s="200">
        <v>0.75</v>
      </c>
      <c r="AD37" s="200">
        <v>11.37</v>
      </c>
      <c r="AE37" s="200">
        <v>0</v>
      </c>
      <c r="AF37" s="200">
        <v>0</v>
      </c>
      <c r="AG37" s="200">
        <v>43.39</v>
      </c>
      <c r="AH37" s="200">
        <v>0</v>
      </c>
      <c r="AI37" s="200">
        <v>10.45</v>
      </c>
      <c r="AJ37" s="200">
        <v>0</v>
      </c>
      <c r="AK37" s="200">
        <v>2.6</v>
      </c>
      <c r="AL37" s="200">
        <v>0</v>
      </c>
      <c r="AM37" s="200">
        <v>0</v>
      </c>
      <c r="AN37" s="200">
        <v>0</v>
      </c>
      <c r="AO37" s="200">
        <v>213.75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3.87</v>
      </c>
      <c r="D38" s="200">
        <v>7.47</v>
      </c>
      <c r="E38" s="200">
        <v>0</v>
      </c>
      <c r="F38" s="200">
        <v>0</v>
      </c>
      <c r="G38" s="200">
        <v>18.100000000000001</v>
      </c>
      <c r="H38" s="200">
        <v>0</v>
      </c>
      <c r="I38" s="200">
        <v>0</v>
      </c>
      <c r="J38" s="200">
        <v>11.69</v>
      </c>
      <c r="K38" s="200">
        <v>6.11</v>
      </c>
      <c r="L38" s="200">
        <v>1.63</v>
      </c>
      <c r="M38" s="200">
        <v>0</v>
      </c>
      <c r="N38" s="200">
        <v>1.1299999999999999</v>
      </c>
      <c r="O38" s="200">
        <v>0.94</v>
      </c>
      <c r="P38" s="200">
        <v>2.33</v>
      </c>
      <c r="Q38" s="200">
        <v>0.1</v>
      </c>
      <c r="R38" s="200">
        <v>0.4</v>
      </c>
      <c r="S38" s="200">
        <v>0.25</v>
      </c>
      <c r="T38" s="200">
        <v>0</v>
      </c>
      <c r="U38" s="200">
        <v>12.38</v>
      </c>
      <c r="V38" s="200">
        <v>0.2</v>
      </c>
      <c r="W38" s="200">
        <v>0.44</v>
      </c>
      <c r="X38" s="200">
        <v>1.4</v>
      </c>
      <c r="Y38" s="200">
        <v>0</v>
      </c>
      <c r="Z38" s="200">
        <v>1.32</v>
      </c>
      <c r="AA38" s="200">
        <v>0.86</v>
      </c>
      <c r="AB38" s="200">
        <v>0</v>
      </c>
      <c r="AC38" s="200">
        <v>0.75</v>
      </c>
      <c r="AD38" s="200">
        <v>11.37</v>
      </c>
      <c r="AE38" s="200">
        <v>0</v>
      </c>
      <c r="AF38" s="200">
        <v>0</v>
      </c>
      <c r="AG38" s="200">
        <v>43.39</v>
      </c>
      <c r="AH38" s="200">
        <v>0</v>
      </c>
      <c r="AI38" s="200">
        <v>10.45</v>
      </c>
      <c r="AJ38" s="200">
        <v>0</v>
      </c>
      <c r="AK38" s="200">
        <v>2.6</v>
      </c>
      <c r="AL38" s="200">
        <v>0</v>
      </c>
      <c r="AM38" s="200">
        <v>0</v>
      </c>
      <c r="AN38" s="200">
        <v>0</v>
      </c>
      <c r="AO38" s="200">
        <v>213.75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3.87</v>
      </c>
      <c r="D39" s="200">
        <v>7.47</v>
      </c>
      <c r="E39" s="200">
        <v>0</v>
      </c>
      <c r="F39" s="200">
        <v>0</v>
      </c>
      <c r="G39" s="200">
        <v>18.100000000000001</v>
      </c>
      <c r="H39" s="200">
        <v>0</v>
      </c>
      <c r="I39" s="200">
        <v>0</v>
      </c>
      <c r="J39" s="200">
        <v>11.69</v>
      </c>
      <c r="K39" s="200">
        <v>6.11</v>
      </c>
      <c r="L39" s="200">
        <v>1.63</v>
      </c>
      <c r="M39" s="200">
        <v>0</v>
      </c>
      <c r="N39" s="200">
        <v>1.1299999999999999</v>
      </c>
      <c r="O39" s="200">
        <v>0.94</v>
      </c>
      <c r="P39" s="200">
        <v>2.33</v>
      </c>
      <c r="Q39" s="200">
        <v>0.1</v>
      </c>
      <c r="R39" s="200">
        <v>0.4</v>
      </c>
      <c r="S39" s="200">
        <v>0.25</v>
      </c>
      <c r="T39" s="200">
        <v>0</v>
      </c>
      <c r="U39" s="200">
        <v>12.38</v>
      </c>
      <c r="V39" s="200">
        <v>0.2</v>
      </c>
      <c r="W39" s="200">
        <v>0.44</v>
      </c>
      <c r="X39" s="200">
        <v>1.4</v>
      </c>
      <c r="Y39" s="200">
        <v>0</v>
      </c>
      <c r="Z39" s="200">
        <v>1.32</v>
      </c>
      <c r="AA39" s="200">
        <v>0.86</v>
      </c>
      <c r="AB39" s="200">
        <v>0</v>
      </c>
      <c r="AC39" s="200">
        <v>0.75</v>
      </c>
      <c r="AD39" s="200">
        <v>11.37</v>
      </c>
      <c r="AE39" s="200">
        <v>0</v>
      </c>
      <c r="AF39" s="200">
        <v>0</v>
      </c>
      <c r="AG39" s="200">
        <v>43.39</v>
      </c>
      <c r="AH39" s="200">
        <v>0</v>
      </c>
      <c r="AI39" s="200">
        <v>10.45</v>
      </c>
      <c r="AJ39" s="200">
        <v>0</v>
      </c>
      <c r="AK39" s="200">
        <v>2.6</v>
      </c>
      <c r="AL39" s="200">
        <v>0</v>
      </c>
      <c r="AM39" s="200">
        <v>0</v>
      </c>
      <c r="AN39" s="200">
        <v>0</v>
      </c>
      <c r="AO39" s="200">
        <v>213.75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3.87</v>
      </c>
      <c r="D40" s="200">
        <v>7.47</v>
      </c>
      <c r="E40" s="200">
        <v>0</v>
      </c>
      <c r="F40" s="200">
        <v>0</v>
      </c>
      <c r="G40" s="200">
        <v>18.100000000000001</v>
      </c>
      <c r="H40" s="200">
        <v>0</v>
      </c>
      <c r="I40" s="200">
        <v>0</v>
      </c>
      <c r="J40" s="200">
        <v>11.69</v>
      </c>
      <c r="K40" s="200">
        <v>6.11</v>
      </c>
      <c r="L40" s="200">
        <v>1.63</v>
      </c>
      <c r="M40" s="200">
        <v>0</v>
      </c>
      <c r="N40" s="200">
        <v>1.1299999999999999</v>
      </c>
      <c r="O40" s="200">
        <v>0.94</v>
      </c>
      <c r="P40" s="200">
        <v>2.33</v>
      </c>
      <c r="Q40" s="200">
        <v>0.1</v>
      </c>
      <c r="R40" s="200">
        <v>0.4</v>
      </c>
      <c r="S40" s="200">
        <v>0.25</v>
      </c>
      <c r="T40" s="200">
        <v>0</v>
      </c>
      <c r="U40" s="200">
        <v>12.38</v>
      </c>
      <c r="V40" s="200">
        <v>0.2</v>
      </c>
      <c r="W40" s="200">
        <v>0.44</v>
      </c>
      <c r="X40" s="200">
        <v>1.4</v>
      </c>
      <c r="Y40" s="200">
        <v>0</v>
      </c>
      <c r="Z40" s="200">
        <v>1.32</v>
      </c>
      <c r="AA40" s="200">
        <v>0.86</v>
      </c>
      <c r="AB40" s="200">
        <v>0</v>
      </c>
      <c r="AC40" s="200">
        <v>0.75</v>
      </c>
      <c r="AD40" s="200">
        <v>11.37</v>
      </c>
      <c r="AE40" s="200">
        <v>0</v>
      </c>
      <c r="AF40" s="200">
        <v>0</v>
      </c>
      <c r="AG40" s="200">
        <v>43.39</v>
      </c>
      <c r="AH40" s="200">
        <v>0</v>
      </c>
      <c r="AI40" s="200">
        <v>10.45</v>
      </c>
      <c r="AJ40" s="200">
        <v>0</v>
      </c>
      <c r="AK40" s="200">
        <v>2.6</v>
      </c>
      <c r="AL40" s="200">
        <v>0</v>
      </c>
      <c r="AM40" s="200">
        <v>0</v>
      </c>
      <c r="AN40" s="200">
        <v>0</v>
      </c>
      <c r="AO40" s="200">
        <v>213.75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3.87</v>
      </c>
      <c r="D41" s="200">
        <v>7.47</v>
      </c>
      <c r="E41" s="200">
        <v>0</v>
      </c>
      <c r="F41" s="200">
        <v>0</v>
      </c>
      <c r="G41" s="200">
        <v>18.100000000000001</v>
      </c>
      <c r="H41" s="200">
        <v>0</v>
      </c>
      <c r="I41" s="200">
        <v>0</v>
      </c>
      <c r="J41" s="200">
        <v>11.69</v>
      </c>
      <c r="K41" s="200">
        <v>6.11</v>
      </c>
      <c r="L41" s="200">
        <v>1.63</v>
      </c>
      <c r="M41" s="200">
        <v>0</v>
      </c>
      <c r="N41" s="200">
        <v>1.1299999999999999</v>
      </c>
      <c r="O41" s="200">
        <v>0.94</v>
      </c>
      <c r="P41" s="200">
        <v>2.33</v>
      </c>
      <c r="Q41" s="200">
        <v>0.1</v>
      </c>
      <c r="R41" s="200">
        <v>0.4</v>
      </c>
      <c r="S41" s="200">
        <v>0.25</v>
      </c>
      <c r="T41" s="200">
        <v>0</v>
      </c>
      <c r="U41" s="200">
        <v>12.38</v>
      </c>
      <c r="V41" s="200">
        <v>0.2</v>
      </c>
      <c r="W41" s="200">
        <v>0.44</v>
      </c>
      <c r="X41" s="200">
        <v>1.4</v>
      </c>
      <c r="Y41" s="200">
        <v>0</v>
      </c>
      <c r="Z41" s="200">
        <v>1.32</v>
      </c>
      <c r="AA41" s="200">
        <v>0.86</v>
      </c>
      <c r="AB41" s="200">
        <v>0</v>
      </c>
      <c r="AC41" s="200">
        <v>0.75</v>
      </c>
      <c r="AD41" s="200">
        <v>11.37</v>
      </c>
      <c r="AE41" s="200">
        <v>0</v>
      </c>
      <c r="AF41" s="200">
        <v>0</v>
      </c>
      <c r="AG41" s="200">
        <v>43.39</v>
      </c>
      <c r="AH41" s="200">
        <v>0</v>
      </c>
      <c r="AI41" s="200">
        <v>10.45</v>
      </c>
      <c r="AJ41" s="200">
        <v>0</v>
      </c>
      <c r="AK41" s="200">
        <v>2.6</v>
      </c>
      <c r="AL41" s="200">
        <v>0</v>
      </c>
      <c r="AM41" s="200">
        <v>0</v>
      </c>
      <c r="AN41" s="200">
        <v>0</v>
      </c>
      <c r="AO41" s="200">
        <v>213.75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3.87</v>
      </c>
      <c r="D42" s="200">
        <v>7.47</v>
      </c>
      <c r="E42" s="200">
        <v>0</v>
      </c>
      <c r="F42" s="200">
        <v>0</v>
      </c>
      <c r="G42" s="200">
        <v>18.100000000000001</v>
      </c>
      <c r="H42" s="200">
        <v>0</v>
      </c>
      <c r="I42" s="200">
        <v>0</v>
      </c>
      <c r="J42" s="200">
        <v>11.69</v>
      </c>
      <c r="K42" s="200">
        <v>6.11</v>
      </c>
      <c r="L42" s="200">
        <v>1.63</v>
      </c>
      <c r="M42" s="200">
        <v>0</v>
      </c>
      <c r="N42" s="200">
        <v>1.1299999999999999</v>
      </c>
      <c r="O42" s="200">
        <v>0.94</v>
      </c>
      <c r="P42" s="200">
        <v>2.33</v>
      </c>
      <c r="Q42" s="200">
        <v>0.1</v>
      </c>
      <c r="R42" s="200">
        <v>0.4</v>
      </c>
      <c r="S42" s="200">
        <v>0.25</v>
      </c>
      <c r="T42" s="200">
        <v>0</v>
      </c>
      <c r="U42" s="200">
        <v>12.38</v>
      </c>
      <c r="V42" s="200">
        <v>0.2</v>
      </c>
      <c r="W42" s="200">
        <v>0.44</v>
      </c>
      <c r="X42" s="200">
        <v>1.4</v>
      </c>
      <c r="Y42" s="200">
        <v>0</v>
      </c>
      <c r="Z42" s="200">
        <v>1.32</v>
      </c>
      <c r="AA42" s="200">
        <v>0.86</v>
      </c>
      <c r="AB42" s="200">
        <v>0</v>
      </c>
      <c r="AC42" s="200">
        <v>0.75</v>
      </c>
      <c r="AD42" s="200">
        <v>11.37</v>
      </c>
      <c r="AE42" s="200">
        <v>0</v>
      </c>
      <c r="AF42" s="200">
        <v>0</v>
      </c>
      <c r="AG42" s="200">
        <v>43.39</v>
      </c>
      <c r="AH42" s="200">
        <v>0</v>
      </c>
      <c r="AI42" s="200">
        <v>10.45</v>
      </c>
      <c r="AJ42" s="200">
        <v>0</v>
      </c>
      <c r="AK42" s="200">
        <v>2.6</v>
      </c>
      <c r="AL42" s="200">
        <v>0</v>
      </c>
      <c r="AM42" s="200">
        <v>0</v>
      </c>
      <c r="AN42" s="200">
        <v>0</v>
      </c>
      <c r="AO42" s="200">
        <v>213.75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3.87</v>
      </c>
      <c r="D43" s="200">
        <v>7.47</v>
      </c>
      <c r="E43" s="200">
        <v>0</v>
      </c>
      <c r="F43" s="200">
        <v>0</v>
      </c>
      <c r="G43" s="200">
        <v>18.100000000000001</v>
      </c>
      <c r="H43" s="200">
        <v>0</v>
      </c>
      <c r="I43" s="200">
        <v>0</v>
      </c>
      <c r="J43" s="200">
        <v>11.69</v>
      </c>
      <c r="K43" s="200">
        <v>6.11</v>
      </c>
      <c r="L43" s="200">
        <v>1.63</v>
      </c>
      <c r="M43" s="200">
        <v>0</v>
      </c>
      <c r="N43" s="200">
        <v>1.1299999999999999</v>
      </c>
      <c r="O43" s="200">
        <v>0.94</v>
      </c>
      <c r="P43" s="200">
        <v>2.33</v>
      </c>
      <c r="Q43" s="200">
        <v>0.1</v>
      </c>
      <c r="R43" s="200">
        <v>0.4</v>
      </c>
      <c r="S43" s="200">
        <v>0.25</v>
      </c>
      <c r="T43" s="200">
        <v>0</v>
      </c>
      <c r="U43" s="200">
        <v>12.38</v>
      </c>
      <c r="V43" s="200">
        <v>0.2</v>
      </c>
      <c r="W43" s="200">
        <v>0.44</v>
      </c>
      <c r="X43" s="200">
        <v>1.4</v>
      </c>
      <c r="Y43" s="200">
        <v>0</v>
      </c>
      <c r="Z43" s="200">
        <v>1.32</v>
      </c>
      <c r="AA43" s="200">
        <v>0.86</v>
      </c>
      <c r="AB43" s="200">
        <v>0</v>
      </c>
      <c r="AC43" s="200">
        <v>0.75</v>
      </c>
      <c r="AD43" s="200">
        <v>11.37</v>
      </c>
      <c r="AE43" s="200">
        <v>0</v>
      </c>
      <c r="AF43" s="200">
        <v>0</v>
      </c>
      <c r="AG43" s="200">
        <v>43.39</v>
      </c>
      <c r="AH43" s="200">
        <v>0</v>
      </c>
      <c r="AI43" s="200">
        <v>10.45</v>
      </c>
      <c r="AJ43" s="200">
        <v>0</v>
      </c>
      <c r="AK43" s="200">
        <v>2.6</v>
      </c>
      <c r="AL43" s="200">
        <v>0</v>
      </c>
      <c r="AM43" s="200">
        <v>0</v>
      </c>
      <c r="AN43" s="200">
        <v>0</v>
      </c>
      <c r="AO43" s="200">
        <v>227.25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3.87</v>
      </c>
      <c r="D44" s="200">
        <v>7.47</v>
      </c>
      <c r="E44" s="200">
        <v>0</v>
      </c>
      <c r="F44" s="200">
        <v>0</v>
      </c>
      <c r="G44" s="200">
        <v>18.100000000000001</v>
      </c>
      <c r="H44" s="200">
        <v>0</v>
      </c>
      <c r="I44" s="200">
        <v>0</v>
      </c>
      <c r="J44" s="200">
        <v>11.69</v>
      </c>
      <c r="K44" s="200">
        <v>6.11</v>
      </c>
      <c r="L44" s="200">
        <v>1.63</v>
      </c>
      <c r="M44" s="200">
        <v>0</v>
      </c>
      <c r="N44" s="200">
        <v>1.1299999999999999</v>
      </c>
      <c r="O44" s="200">
        <v>0.94</v>
      </c>
      <c r="P44" s="200">
        <v>2.33</v>
      </c>
      <c r="Q44" s="200">
        <v>0.1</v>
      </c>
      <c r="R44" s="200">
        <v>0.4</v>
      </c>
      <c r="S44" s="200">
        <v>0.25</v>
      </c>
      <c r="T44" s="200">
        <v>0</v>
      </c>
      <c r="U44" s="200">
        <v>12.38</v>
      </c>
      <c r="V44" s="200">
        <v>0.2</v>
      </c>
      <c r="W44" s="200">
        <v>0.44</v>
      </c>
      <c r="X44" s="200">
        <v>1.4</v>
      </c>
      <c r="Y44" s="200">
        <v>0</v>
      </c>
      <c r="Z44" s="200">
        <v>1.32</v>
      </c>
      <c r="AA44" s="200">
        <v>0.86</v>
      </c>
      <c r="AB44" s="200">
        <v>0</v>
      </c>
      <c r="AC44" s="200">
        <v>0.75</v>
      </c>
      <c r="AD44" s="200">
        <v>11.37</v>
      </c>
      <c r="AE44" s="200">
        <v>0</v>
      </c>
      <c r="AF44" s="200">
        <v>0</v>
      </c>
      <c r="AG44" s="200">
        <v>43.39</v>
      </c>
      <c r="AH44" s="200">
        <v>0</v>
      </c>
      <c r="AI44" s="200">
        <v>10.45</v>
      </c>
      <c r="AJ44" s="200">
        <v>0</v>
      </c>
      <c r="AK44" s="200">
        <v>2.6</v>
      </c>
      <c r="AL44" s="200">
        <v>0</v>
      </c>
      <c r="AM44" s="200">
        <v>0</v>
      </c>
      <c r="AN44" s="200">
        <v>0</v>
      </c>
      <c r="AO44" s="200">
        <v>227.25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3.87</v>
      </c>
      <c r="D45" s="200">
        <v>7.47</v>
      </c>
      <c r="E45" s="200">
        <v>0</v>
      </c>
      <c r="F45" s="200">
        <v>0</v>
      </c>
      <c r="G45" s="200">
        <v>18.100000000000001</v>
      </c>
      <c r="H45" s="200">
        <v>0</v>
      </c>
      <c r="I45" s="200">
        <v>0</v>
      </c>
      <c r="J45" s="200">
        <v>11.69</v>
      </c>
      <c r="K45" s="200">
        <v>6.11</v>
      </c>
      <c r="L45" s="200">
        <v>1.63</v>
      </c>
      <c r="M45" s="200">
        <v>0</v>
      </c>
      <c r="N45" s="200">
        <v>1.1299999999999999</v>
      </c>
      <c r="O45" s="200">
        <v>0.94</v>
      </c>
      <c r="P45" s="200">
        <v>2.33</v>
      </c>
      <c r="Q45" s="200">
        <v>0.1</v>
      </c>
      <c r="R45" s="200">
        <v>0.4</v>
      </c>
      <c r="S45" s="200">
        <v>0.25</v>
      </c>
      <c r="T45" s="200">
        <v>0</v>
      </c>
      <c r="U45" s="200">
        <v>12.38</v>
      </c>
      <c r="V45" s="200">
        <v>0.2</v>
      </c>
      <c r="W45" s="200">
        <v>0.44</v>
      </c>
      <c r="X45" s="200">
        <v>1.4</v>
      </c>
      <c r="Y45" s="200">
        <v>0</v>
      </c>
      <c r="Z45" s="200">
        <v>1.32</v>
      </c>
      <c r="AA45" s="200">
        <v>0.86</v>
      </c>
      <c r="AB45" s="200">
        <v>0</v>
      </c>
      <c r="AC45" s="200">
        <v>0.75</v>
      </c>
      <c r="AD45" s="200">
        <v>11.37</v>
      </c>
      <c r="AE45" s="200">
        <v>0</v>
      </c>
      <c r="AF45" s="200">
        <v>0</v>
      </c>
      <c r="AG45" s="200">
        <v>43.39</v>
      </c>
      <c r="AH45" s="200">
        <v>0</v>
      </c>
      <c r="AI45" s="200">
        <v>10.45</v>
      </c>
      <c r="AJ45" s="200">
        <v>0</v>
      </c>
      <c r="AK45" s="200">
        <v>12.6</v>
      </c>
      <c r="AL45" s="200">
        <v>0</v>
      </c>
      <c r="AM45" s="200">
        <v>0</v>
      </c>
      <c r="AN45" s="200">
        <v>0</v>
      </c>
      <c r="AO45" s="200">
        <v>227.25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3.87</v>
      </c>
      <c r="D46" s="200">
        <v>7.47</v>
      </c>
      <c r="E46" s="200">
        <v>0</v>
      </c>
      <c r="F46" s="200">
        <v>0</v>
      </c>
      <c r="G46" s="200">
        <v>18.100000000000001</v>
      </c>
      <c r="H46" s="200">
        <v>0</v>
      </c>
      <c r="I46" s="200">
        <v>0</v>
      </c>
      <c r="J46" s="200">
        <v>11.69</v>
      </c>
      <c r="K46" s="200">
        <v>77.61</v>
      </c>
      <c r="L46" s="200">
        <v>1.63</v>
      </c>
      <c r="M46" s="200">
        <v>0</v>
      </c>
      <c r="N46" s="200">
        <v>1.1299999999999999</v>
      </c>
      <c r="O46" s="200">
        <v>0.94</v>
      </c>
      <c r="P46" s="200">
        <v>2.33</v>
      </c>
      <c r="Q46" s="200">
        <v>0.1</v>
      </c>
      <c r="R46" s="200">
        <v>0.4</v>
      </c>
      <c r="S46" s="200">
        <v>0.25</v>
      </c>
      <c r="T46" s="200">
        <v>0</v>
      </c>
      <c r="U46" s="200">
        <v>12.38</v>
      </c>
      <c r="V46" s="200">
        <v>0.2</v>
      </c>
      <c r="W46" s="200">
        <v>0.44</v>
      </c>
      <c r="X46" s="200">
        <v>1.4</v>
      </c>
      <c r="Y46" s="200">
        <v>0</v>
      </c>
      <c r="Z46" s="200">
        <v>1.32</v>
      </c>
      <c r="AA46" s="200">
        <v>0.86</v>
      </c>
      <c r="AB46" s="200">
        <v>0</v>
      </c>
      <c r="AC46" s="200">
        <v>0.75</v>
      </c>
      <c r="AD46" s="200">
        <v>11.37</v>
      </c>
      <c r="AE46" s="200">
        <v>0</v>
      </c>
      <c r="AF46" s="200">
        <v>0</v>
      </c>
      <c r="AG46" s="200">
        <v>43.39</v>
      </c>
      <c r="AH46" s="200">
        <v>0</v>
      </c>
      <c r="AI46" s="200">
        <v>10.45</v>
      </c>
      <c r="AJ46" s="200">
        <v>0</v>
      </c>
      <c r="AK46" s="200">
        <v>12.6</v>
      </c>
      <c r="AL46" s="200">
        <v>0</v>
      </c>
      <c r="AM46" s="200">
        <v>0</v>
      </c>
      <c r="AN46" s="200">
        <v>0</v>
      </c>
      <c r="AO46" s="200">
        <v>227.25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3.73</v>
      </c>
      <c r="D47" s="200">
        <v>7.47</v>
      </c>
      <c r="E47" s="200">
        <v>0</v>
      </c>
      <c r="F47" s="200">
        <v>0</v>
      </c>
      <c r="G47" s="200">
        <v>18.100000000000001</v>
      </c>
      <c r="H47" s="200">
        <v>0</v>
      </c>
      <c r="I47" s="200">
        <v>0</v>
      </c>
      <c r="J47" s="200">
        <v>11.69</v>
      </c>
      <c r="K47" s="200">
        <v>77.61</v>
      </c>
      <c r="L47" s="200">
        <v>1.63</v>
      </c>
      <c r="M47" s="200">
        <v>0</v>
      </c>
      <c r="N47" s="200">
        <v>1.1299999999999999</v>
      </c>
      <c r="O47" s="200">
        <v>0.94</v>
      </c>
      <c r="P47" s="200">
        <v>2.33</v>
      </c>
      <c r="Q47" s="200">
        <v>0.1</v>
      </c>
      <c r="R47" s="200">
        <v>0.4</v>
      </c>
      <c r="S47" s="200">
        <v>0.25</v>
      </c>
      <c r="T47" s="200">
        <v>0</v>
      </c>
      <c r="U47" s="200">
        <v>12.38</v>
      </c>
      <c r="V47" s="200">
        <v>0.2</v>
      </c>
      <c r="W47" s="200">
        <v>0.44</v>
      </c>
      <c r="X47" s="200">
        <v>1.4</v>
      </c>
      <c r="Y47" s="200">
        <v>0</v>
      </c>
      <c r="Z47" s="200">
        <v>1.32</v>
      </c>
      <c r="AA47" s="200">
        <v>0.86</v>
      </c>
      <c r="AB47" s="200">
        <v>0</v>
      </c>
      <c r="AC47" s="200">
        <v>0.75</v>
      </c>
      <c r="AD47" s="200">
        <v>11.37</v>
      </c>
      <c r="AE47" s="200">
        <v>0</v>
      </c>
      <c r="AF47" s="200">
        <v>0</v>
      </c>
      <c r="AG47" s="200">
        <v>43.39</v>
      </c>
      <c r="AH47" s="200">
        <v>0</v>
      </c>
      <c r="AI47" s="200">
        <v>10.45</v>
      </c>
      <c r="AJ47" s="200">
        <v>0</v>
      </c>
      <c r="AK47" s="200">
        <v>12.6</v>
      </c>
      <c r="AL47" s="200">
        <v>0</v>
      </c>
      <c r="AM47" s="200">
        <v>0</v>
      </c>
      <c r="AN47" s="200">
        <v>0</v>
      </c>
      <c r="AO47" s="200">
        <v>227.25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3.73</v>
      </c>
      <c r="D48" s="200">
        <v>7.47</v>
      </c>
      <c r="E48" s="200">
        <v>0</v>
      </c>
      <c r="F48" s="200">
        <v>0</v>
      </c>
      <c r="G48" s="200">
        <v>18.100000000000001</v>
      </c>
      <c r="H48" s="200">
        <v>0</v>
      </c>
      <c r="I48" s="200">
        <v>0</v>
      </c>
      <c r="J48" s="200">
        <v>11.69</v>
      </c>
      <c r="K48" s="200">
        <v>77.61</v>
      </c>
      <c r="L48" s="200">
        <v>9.8000000000000007</v>
      </c>
      <c r="M48" s="200">
        <v>0</v>
      </c>
      <c r="N48" s="200">
        <v>1.1299999999999999</v>
      </c>
      <c r="O48" s="200">
        <v>0.94</v>
      </c>
      <c r="P48" s="200">
        <v>2.33</v>
      </c>
      <c r="Q48" s="200">
        <v>0.1</v>
      </c>
      <c r="R48" s="200">
        <v>0.4</v>
      </c>
      <c r="S48" s="200">
        <v>2.85</v>
      </c>
      <c r="T48" s="200">
        <v>0</v>
      </c>
      <c r="U48" s="200">
        <v>12.38</v>
      </c>
      <c r="V48" s="200">
        <v>0.2</v>
      </c>
      <c r="W48" s="200">
        <v>0.44</v>
      </c>
      <c r="X48" s="200">
        <v>1.4</v>
      </c>
      <c r="Y48" s="200">
        <v>0</v>
      </c>
      <c r="Z48" s="200">
        <v>1.32</v>
      </c>
      <c r="AA48" s="200">
        <v>0.86</v>
      </c>
      <c r="AB48" s="200">
        <v>0</v>
      </c>
      <c r="AC48" s="200">
        <v>0.75</v>
      </c>
      <c r="AD48" s="200">
        <v>11.37</v>
      </c>
      <c r="AE48" s="200">
        <v>0</v>
      </c>
      <c r="AF48" s="200">
        <v>0</v>
      </c>
      <c r="AG48" s="200">
        <v>43.39</v>
      </c>
      <c r="AH48" s="200">
        <v>0</v>
      </c>
      <c r="AI48" s="200">
        <v>10.45</v>
      </c>
      <c r="AJ48" s="200">
        <v>0</v>
      </c>
      <c r="AK48" s="200">
        <v>12.6</v>
      </c>
      <c r="AL48" s="200">
        <v>0</v>
      </c>
      <c r="AM48" s="200">
        <v>0</v>
      </c>
      <c r="AN48" s="200">
        <v>0</v>
      </c>
      <c r="AO48" s="200">
        <v>227.25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3.73</v>
      </c>
      <c r="D49" s="200">
        <v>7.47</v>
      </c>
      <c r="E49" s="200">
        <v>0</v>
      </c>
      <c r="F49" s="200">
        <v>0</v>
      </c>
      <c r="G49" s="200">
        <v>18.100000000000001</v>
      </c>
      <c r="H49" s="200">
        <v>0</v>
      </c>
      <c r="I49" s="200">
        <v>0</v>
      </c>
      <c r="J49" s="200">
        <v>11.69</v>
      </c>
      <c r="K49" s="200">
        <v>67.02</v>
      </c>
      <c r="L49" s="200">
        <v>3.06</v>
      </c>
      <c r="M49" s="200">
        <v>0</v>
      </c>
      <c r="N49" s="200">
        <v>1.1299999999999999</v>
      </c>
      <c r="O49" s="200">
        <v>0.94</v>
      </c>
      <c r="P49" s="200">
        <v>2.33</v>
      </c>
      <c r="Q49" s="200">
        <v>0.1</v>
      </c>
      <c r="R49" s="200">
        <v>0.4</v>
      </c>
      <c r="S49" s="200">
        <v>2.85</v>
      </c>
      <c r="T49" s="200">
        <v>0</v>
      </c>
      <c r="U49" s="200">
        <v>12.38</v>
      </c>
      <c r="V49" s="200">
        <v>0.2</v>
      </c>
      <c r="W49" s="200">
        <v>0.44</v>
      </c>
      <c r="X49" s="200">
        <v>1.4</v>
      </c>
      <c r="Y49" s="200">
        <v>0</v>
      </c>
      <c r="Z49" s="200">
        <v>1.32</v>
      </c>
      <c r="AA49" s="200">
        <v>0.86</v>
      </c>
      <c r="AB49" s="200">
        <v>0</v>
      </c>
      <c r="AC49" s="200">
        <v>0.75</v>
      </c>
      <c r="AD49" s="200">
        <v>11.37</v>
      </c>
      <c r="AE49" s="200">
        <v>0</v>
      </c>
      <c r="AF49" s="200">
        <v>0</v>
      </c>
      <c r="AG49" s="200">
        <v>43.39</v>
      </c>
      <c r="AH49" s="200">
        <v>0</v>
      </c>
      <c r="AI49" s="200">
        <v>10.45</v>
      </c>
      <c r="AJ49" s="200">
        <v>0</v>
      </c>
      <c r="AK49" s="200">
        <v>12.6</v>
      </c>
      <c r="AL49" s="200">
        <v>0</v>
      </c>
      <c r="AM49" s="200">
        <v>0</v>
      </c>
      <c r="AN49" s="200">
        <v>0</v>
      </c>
      <c r="AO49" s="200">
        <v>227.25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3.73</v>
      </c>
      <c r="D50" s="200">
        <v>7.47</v>
      </c>
      <c r="E50" s="200">
        <v>0</v>
      </c>
      <c r="F50" s="200">
        <v>0</v>
      </c>
      <c r="G50" s="200">
        <v>18.100000000000001</v>
      </c>
      <c r="H50" s="200">
        <v>0</v>
      </c>
      <c r="I50" s="200">
        <v>0</v>
      </c>
      <c r="J50" s="200">
        <v>11.69</v>
      </c>
      <c r="K50" s="200">
        <v>67.02</v>
      </c>
      <c r="L50" s="200">
        <v>3.06</v>
      </c>
      <c r="M50" s="200">
        <v>0</v>
      </c>
      <c r="N50" s="200">
        <v>1.1299999999999999</v>
      </c>
      <c r="O50" s="200">
        <v>0.94</v>
      </c>
      <c r="P50" s="200">
        <v>2.33</v>
      </c>
      <c r="Q50" s="200">
        <v>0.1</v>
      </c>
      <c r="R50" s="200">
        <v>0.4</v>
      </c>
      <c r="S50" s="200">
        <v>2.85</v>
      </c>
      <c r="T50" s="200">
        <v>0</v>
      </c>
      <c r="U50" s="200">
        <v>12.38</v>
      </c>
      <c r="V50" s="200">
        <v>0.2</v>
      </c>
      <c r="W50" s="200">
        <v>0.44</v>
      </c>
      <c r="X50" s="200">
        <v>1.4</v>
      </c>
      <c r="Y50" s="200">
        <v>0</v>
      </c>
      <c r="Z50" s="200">
        <v>1.32</v>
      </c>
      <c r="AA50" s="200">
        <v>12.32</v>
      </c>
      <c r="AB50" s="200">
        <v>0</v>
      </c>
      <c r="AC50" s="200">
        <v>0.75</v>
      </c>
      <c r="AD50" s="200">
        <v>11.37</v>
      </c>
      <c r="AE50" s="200">
        <v>0</v>
      </c>
      <c r="AF50" s="200">
        <v>0</v>
      </c>
      <c r="AG50" s="200">
        <v>43.39</v>
      </c>
      <c r="AH50" s="200">
        <v>0</v>
      </c>
      <c r="AI50" s="200">
        <v>10.45</v>
      </c>
      <c r="AJ50" s="200">
        <v>0</v>
      </c>
      <c r="AK50" s="200">
        <v>12.6</v>
      </c>
      <c r="AL50" s="200">
        <v>0</v>
      </c>
      <c r="AM50" s="200">
        <v>0</v>
      </c>
      <c r="AN50" s="200">
        <v>0</v>
      </c>
      <c r="AO50" s="200">
        <v>227.25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3.73</v>
      </c>
      <c r="D51" s="200">
        <v>7.47</v>
      </c>
      <c r="E51" s="200">
        <v>0</v>
      </c>
      <c r="F51" s="200">
        <v>0</v>
      </c>
      <c r="G51" s="200">
        <v>18.100000000000001</v>
      </c>
      <c r="H51" s="200">
        <v>0</v>
      </c>
      <c r="I51" s="200">
        <v>0</v>
      </c>
      <c r="J51" s="200">
        <v>11.69</v>
      </c>
      <c r="K51" s="200">
        <v>76.650000000000006</v>
      </c>
      <c r="L51" s="200">
        <v>21.25</v>
      </c>
      <c r="M51" s="200">
        <v>0</v>
      </c>
      <c r="N51" s="200">
        <v>1.1299999999999999</v>
      </c>
      <c r="O51" s="200">
        <v>0.94</v>
      </c>
      <c r="P51" s="200">
        <v>2.33</v>
      </c>
      <c r="Q51" s="200">
        <v>0.1</v>
      </c>
      <c r="R51" s="200">
        <v>0.79</v>
      </c>
      <c r="S51" s="200">
        <v>0.25</v>
      </c>
      <c r="T51" s="200">
        <v>0</v>
      </c>
      <c r="U51" s="200">
        <v>12.38</v>
      </c>
      <c r="V51" s="200">
        <v>0.2</v>
      </c>
      <c r="W51" s="200">
        <v>0.44</v>
      </c>
      <c r="X51" s="200">
        <v>1.4</v>
      </c>
      <c r="Y51" s="200">
        <v>0</v>
      </c>
      <c r="Z51" s="200">
        <v>1.32</v>
      </c>
      <c r="AA51" s="200">
        <v>12.72</v>
      </c>
      <c r="AB51" s="200">
        <v>0</v>
      </c>
      <c r="AC51" s="200">
        <v>0.75</v>
      </c>
      <c r="AD51" s="200">
        <v>11.37</v>
      </c>
      <c r="AE51" s="200">
        <v>0</v>
      </c>
      <c r="AF51" s="200">
        <v>0</v>
      </c>
      <c r="AG51" s="200">
        <v>43.39</v>
      </c>
      <c r="AH51" s="200">
        <v>0</v>
      </c>
      <c r="AI51" s="200">
        <v>10.45</v>
      </c>
      <c r="AJ51" s="200">
        <v>0</v>
      </c>
      <c r="AK51" s="200">
        <v>12.6</v>
      </c>
      <c r="AL51" s="200">
        <v>0</v>
      </c>
      <c r="AM51" s="200">
        <v>0</v>
      </c>
      <c r="AN51" s="200">
        <v>0</v>
      </c>
      <c r="AO51" s="200">
        <v>227.25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3.73</v>
      </c>
      <c r="D52" s="200">
        <v>7.47</v>
      </c>
      <c r="E52" s="200">
        <v>0</v>
      </c>
      <c r="F52" s="200">
        <v>0</v>
      </c>
      <c r="G52" s="200">
        <v>18.100000000000001</v>
      </c>
      <c r="H52" s="200">
        <v>0</v>
      </c>
      <c r="I52" s="200">
        <v>0</v>
      </c>
      <c r="J52" s="200">
        <v>11.69</v>
      </c>
      <c r="K52" s="200">
        <v>76.650000000000006</v>
      </c>
      <c r="L52" s="200">
        <v>21.25</v>
      </c>
      <c r="M52" s="200">
        <v>0</v>
      </c>
      <c r="N52" s="200">
        <v>1.1299999999999999</v>
      </c>
      <c r="O52" s="200">
        <v>0.94</v>
      </c>
      <c r="P52" s="200">
        <v>2.33</v>
      </c>
      <c r="Q52" s="200">
        <v>0.1</v>
      </c>
      <c r="R52" s="200">
        <v>0.79</v>
      </c>
      <c r="S52" s="200">
        <v>0.25</v>
      </c>
      <c r="T52" s="200">
        <v>0</v>
      </c>
      <c r="U52" s="200">
        <v>12.38</v>
      </c>
      <c r="V52" s="200">
        <v>0.2</v>
      </c>
      <c r="W52" s="200">
        <v>0.44</v>
      </c>
      <c r="X52" s="200">
        <v>1.4</v>
      </c>
      <c r="Y52" s="200">
        <v>0</v>
      </c>
      <c r="Z52" s="200">
        <v>1.32</v>
      </c>
      <c r="AA52" s="200">
        <v>1.73</v>
      </c>
      <c r="AB52" s="200">
        <v>0</v>
      </c>
      <c r="AC52" s="200">
        <v>1.1000000000000001</v>
      </c>
      <c r="AD52" s="200">
        <v>11.37</v>
      </c>
      <c r="AE52" s="200">
        <v>0</v>
      </c>
      <c r="AF52" s="200">
        <v>0</v>
      </c>
      <c r="AG52" s="200">
        <v>43.39</v>
      </c>
      <c r="AH52" s="200">
        <v>0</v>
      </c>
      <c r="AI52" s="200">
        <v>10.45</v>
      </c>
      <c r="AJ52" s="200">
        <v>0</v>
      </c>
      <c r="AK52" s="200">
        <v>12.6</v>
      </c>
      <c r="AL52" s="200">
        <v>0</v>
      </c>
      <c r="AM52" s="200">
        <v>0</v>
      </c>
      <c r="AN52" s="200">
        <v>0</v>
      </c>
      <c r="AO52" s="200">
        <v>227.25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3.73</v>
      </c>
      <c r="D53" s="200">
        <v>7.47</v>
      </c>
      <c r="E53" s="200">
        <v>0</v>
      </c>
      <c r="F53" s="200">
        <v>0</v>
      </c>
      <c r="G53" s="200">
        <v>18.100000000000001</v>
      </c>
      <c r="H53" s="200">
        <v>0</v>
      </c>
      <c r="I53" s="200">
        <v>0</v>
      </c>
      <c r="J53" s="200">
        <v>11.69</v>
      </c>
      <c r="K53" s="200">
        <v>76.650000000000006</v>
      </c>
      <c r="L53" s="200">
        <v>21.25</v>
      </c>
      <c r="M53" s="200">
        <v>0</v>
      </c>
      <c r="N53" s="200">
        <v>1.1299999999999999</v>
      </c>
      <c r="O53" s="200">
        <v>0.94</v>
      </c>
      <c r="P53" s="200">
        <v>2.33</v>
      </c>
      <c r="Q53" s="200">
        <v>0.1</v>
      </c>
      <c r="R53" s="200">
        <v>4.92</v>
      </c>
      <c r="S53" s="200">
        <v>0.25</v>
      </c>
      <c r="T53" s="200">
        <v>0</v>
      </c>
      <c r="U53" s="200">
        <v>12.38</v>
      </c>
      <c r="V53" s="200">
        <v>0.2</v>
      </c>
      <c r="W53" s="200">
        <v>0.44</v>
      </c>
      <c r="X53" s="200">
        <v>1.4</v>
      </c>
      <c r="Y53" s="200">
        <v>0</v>
      </c>
      <c r="Z53" s="200">
        <v>17.05</v>
      </c>
      <c r="AA53" s="200">
        <v>1.73</v>
      </c>
      <c r="AB53" s="200">
        <v>0</v>
      </c>
      <c r="AC53" s="200">
        <v>1.1000000000000001</v>
      </c>
      <c r="AD53" s="200">
        <v>11.37</v>
      </c>
      <c r="AE53" s="200">
        <v>0</v>
      </c>
      <c r="AF53" s="200">
        <v>0</v>
      </c>
      <c r="AG53" s="200">
        <v>43.39</v>
      </c>
      <c r="AH53" s="200">
        <v>0</v>
      </c>
      <c r="AI53" s="200">
        <v>10.45</v>
      </c>
      <c r="AJ53" s="200">
        <v>0</v>
      </c>
      <c r="AK53" s="200">
        <v>12.6</v>
      </c>
      <c r="AL53" s="200">
        <v>0</v>
      </c>
      <c r="AM53" s="200">
        <v>0</v>
      </c>
      <c r="AN53" s="200">
        <v>0</v>
      </c>
      <c r="AO53" s="200">
        <v>227.25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3.73</v>
      </c>
      <c r="D54" s="200">
        <v>7.47</v>
      </c>
      <c r="E54" s="200">
        <v>0</v>
      </c>
      <c r="F54" s="200">
        <v>0</v>
      </c>
      <c r="G54" s="200">
        <v>18.100000000000001</v>
      </c>
      <c r="H54" s="200">
        <v>0</v>
      </c>
      <c r="I54" s="200">
        <v>0</v>
      </c>
      <c r="J54" s="200">
        <v>11.69</v>
      </c>
      <c r="K54" s="200">
        <v>76.650000000000006</v>
      </c>
      <c r="L54" s="200">
        <v>21.25</v>
      </c>
      <c r="M54" s="200">
        <v>0</v>
      </c>
      <c r="N54" s="200">
        <v>1.1299999999999999</v>
      </c>
      <c r="O54" s="200">
        <v>0.94</v>
      </c>
      <c r="P54" s="200">
        <v>2.33</v>
      </c>
      <c r="Q54" s="200">
        <v>0.1</v>
      </c>
      <c r="R54" s="200">
        <v>5.21</v>
      </c>
      <c r="S54" s="200">
        <v>2.99</v>
      </c>
      <c r="T54" s="200">
        <v>0</v>
      </c>
      <c r="U54" s="200">
        <v>12.38</v>
      </c>
      <c r="V54" s="200">
        <v>0.2</v>
      </c>
      <c r="W54" s="200">
        <v>0.44</v>
      </c>
      <c r="X54" s="200">
        <v>1.4</v>
      </c>
      <c r="Y54" s="200">
        <v>0</v>
      </c>
      <c r="Z54" s="200">
        <v>17.05</v>
      </c>
      <c r="AA54" s="200">
        <v>12.72</v>
      </c>
      <c r="AB54" s="200">
        <v>0</v>
      </c>
      <c r="AC54" s="200">
        <v>1.1000000000000001</v>
      </c>
      <c r="AD54" s="200">
        <v>11.37</v>
      </c>
      <c r="AE54" s="200">
        <v>0</v>
      </c>
      <c r="AF54" s="200">
        <v>0</v>
      </c>
      <c r="AG54" s="200">
        <v>43.39</v>
      </c>
      <c r="AH54" s="200">
        <v>0</v>
      </c>
      <c r="AI54" s="200">
        <v>10.45</v>
      </c>
      <c r="AJ54" s="200">
        <v>0</v>
      </c>
      <c r="AK54" s="200">
        <v>12.6</v>
      </c>
      <c r="AL54" s="200">
        <v>0</v>
      </c>
      <c r="AM54" s="200">
        <v>0</v>
      </c>
      <c r="AN54" s="200">
        <v>0</v>
      </c>
      <c r="AO54" s="200">
        <v>227.25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3.73</v>
      </c>
      <c r="D55" s="200">
        <v>7.47</v>
      </c>
      <c r="E55" s="200">
        <v>0</v>
      </c>
      <c r="F55" s="200">
        <v>0</v>
      </c>
      <c r="G55" s="200">
        <v>18.100000000000001</v>
      </c>
      <c r="H55" s="200">
        <v>0</v>
      </c>
      <c r="I55" s="200">
        <v>0</v>
      </c>
      <c r="J55" s="200">
        <v>11.69</v>
      </c>
      <c r="K55" s="200">
        <v>76.650000000000006</v>
      </c>
      <c r="L55" s="200">
        <v>20.99</v>
      </c>
      <c r="M55" s="200">
        <v>0</v>
      </c>
      <c r="N55" s="200">
        <v>1.1299999999999999</v>
      </c>
      <c r="O55" s="200">
        <v>0.94</v>
      </c>
      <c r="P55" s="200">
        <v>2.33</v>
      </c>
      <c r="Q55" s="200">
        <v>0</v>
      </c>
      <c r="R55" s="200">
        <v>5.21</v>
      </c>
      <c r="S55" s="200">
        <v>2.85</v>
      </c>
      <c r="T55" s="200">
        <v>0</v>
      </c>
      <c r="U55" s="200">
        <v>12.38</v>
      </c>
      <c r="V55" s="200">
        <v>0.2</v>
      </c>
      <c r="W55" s="200">
        <v>0.44</v>
      </c>
      <c r="X55" s="200">
        <v>1.4</v>
      </c>
      <c r="Y55" s="200">
        <v>0</v>
      </c>
      <c r="Z55" s="200">
        <v>17.05</v>
      </c>
      <c r="AA55" s="200">
        <v>12.72</v>
      </c>
      <c r="AB55" s="200">
        <v>0</v>
      </c>
      <c r="AC55" s="200">
        <v>1.1000000000000001</v>
      </c>
      <c r="AD55" s="200">
        <v>11.37</v>
      </c>
      <c r="AE55" s="200">
        <v>0</v>
      </c>
      <c r="AF55" s="200">
        <v>0</v>
      </c>
      <c r="AG55" s="200">
        <v>43.39</v>
      </c>
      <c r="AH55" s="200">
        <v>0</v>
      </c>
      <c r="AI55" s="200">
        <v>10.45</v>
      </c>
      <c r="AJ55" s="200">
        <v>0</v>
      </c>
      <c r="AK55" s="200">
        <v>12.6</v>
      </c>
      <c r="AL55" s="200">
        <v>0</v>
      </c>
      <c r="AM55" s="200">
        <v>0</v>
      </c>
      <c r="AN55" s="200">
        <v>0</v>
      </c>
      <c r="AO55" s="200">
        <v>227.25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3.73</v>
      </c>
      <c r="D56" s="200">
        <v>7.47</v>
      </c>
      <c r="E56" s="200">
        <v>0</v>
      </c>
      <c r="F56" s="200">
        <v>0</v>
      </c>
      <c r="G56" s="200">
        <v>18.100000000000001</v>
      </c>
      <c r="H56" s="200">
        <v>0</v>
      </c>
      <c r="I56" s="200">
        <v>0</v>
      </c>
      <c r="J56" s="200">
        <v>11.69</v>
      </c>
      <c r="K56" s="200">
        <v>76.650000000000006</v>
      </c>
      <c r="L56" s="200">
        <v>21.25</v>
      </c>
      <c r="M56" s="200">
        <v>0</v>
      </c>
      <c r="N56" s="200">
        <v>1.1299999999999999</v>
      </c>
      <c r="O56" s="200">
        <v>0.94</v>
      </c>
      <c r="P56" s="200">
        <v>2.33</v>
      </c>
      <c r="Q56" s="200">
        <v>0.1</v>
      </c>
      <c r="R56" s="200">
        <v>5.1100000000000003</v>
      </c>
      <c r="S56" s="200">
        <v>2.95</v>
      </c>
      <c r="T56" s="200">
        <v>0</v>
      </c>
      <c r="U56" s="200">
        <v>12.38</v>
      </c>
      <c r="V56" s="200">
        <v>0.2</v>
      </c>
      <c r="W56" s="200">
        <v>0.44</v>
      </c>
      <c r="X56" s="200">
        <v>1.4</v>
      </c>
      <c r="Y56" s="200">
        <v>0</v>
      </c>
      <c r="Z56" s="200">
        <v>17.05</v>
      </c>
      <c r="AA56" s="200">
        <v>12.72</v>
      </c>
      <c r="AB56" s="200">
        <v>0</v>
      </c>
      <c r="AC56" s="200">
        <v>1.1000000000000001</v>
      </c>
      <c r="AD56" s="200">
        <v>11.37</v>
      </c>
      <c r="AE56" s="200">
        <v>0</v>
      </c>
      <c r="AF56" s="200">
        <v>0</v>
      </c>
      <c r="AG56" s="200">
        <v>43.39</v>
      </c>
      <c r="AH56" s="200">
        <v>0</v>
      </c>
      <c r="AI56" s="200">
        <v>10.45</v>
      </c>
      <c r="AJ56" s="200">
        <v>0</v>
      </c>
      <c r="AK56" s="200">
        <v>12.6</v>
      </c>
      <c r="AL56" s="200">
        <v>0</v>
      </c>
      <c r="AM56" s="200">
        <v>0</v>
      </c>
      <c r="AN56" s="200">
        <v>0</v>
      </c>
      <c r="AO56" s="200">
        <v>227.25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3.73</v>
      </c>
      <c r="D57" s="200">
        <v>7.47</v>
      </c>
      <c r="E57" s="200">
        <v>0</v>
      </c>
      <c r="F57" s="200">
        <v>0</v>
      </c>
      <c r="G57" s="200">
        <v>18.100000000000001</v>
      </c>
      <c r="H57" s="200">
        <v>0</v>
      </c>
      <c r="I57" s="200">
        <v>0</v>
      </c>
      <c r="J57" s="200">
        <v>11.69</v>
      </c>
      <c r="K57" s="200">
        <v>76.650000000000006</v>
      </c>
      <c r="L57" s="200">
        <v>21.25</v>
      </c>
      <c r="M57" s="200">
        <v>0</v>
      </c>
      <c r="N57" s="200">
        <v>1.1299999999999999</v>
      </c>
      <c r="O57" s="200">
        <v>0.94</v>
      </c>
      <c r="P57" s="200">
        <v>2.33</v>
      </c>
      <c r="Q57" s="200">
        <v>0.1</v>
      </c>
      <c r="R57" s="200">
        <v>5.23</v>
      </c>
      <c r="S57" s="200">
        <v>3.2</v>
      </c>
      <c r="T57" s="200">
        <v>0</v>
      </c>
      <c r="U57" s="200">
        <v>12.38</v>
      </c>
      <c r="V57" s="200">
        <v>0.2</v>
      </c>
      <c r="W57" s="200">
        <v>0.44</v>
      </c>
      <c r="X57" s="200">
        <v>1.4</v>
      </c>
      <c r="Y57" s="200">
        <v>0</v>
      </c>
      <c r="Z57" s="200">
        <v>17.05</v>
      </c>
      <c r="AA57" s="200">
        <v>12.72</v>
      </c>
      <c r="AB57" s="200">
        <v>0</v>
      </c>
      <c r="AC57" s="200">
        <v>1.1000000000000001</v>
      </c>
      <c r="AD57" s="200">
        <v>11.37</v>
      </c>
      <c r="AE57" s="200">
        <v>0</v>
      </c>
      <c r="AF57" s="200">
        <v>0</v>
      </c>
      <c r="AG57" s="200">
        <v>43.39</v>
      </c>
      <c r="AH57" s="200">
        <v>0</v>
      </c>
      <c r="AI57" s="200">
        <v>10.45</v>
      </c>
      <c r="AJ57" s="200">
        <v>0</v>
      </c>
      <c r="AK57" s="200">
        <v>12.6</v>
      </c>
      <c r="AL57" s="200">
        <v>0</v>
      </c>
      <c r="AM57" s="200">
        <v>0</v>
      </c>
      <c r="AN57" s="200">
        <v>0</v>
      </c>
      <c r="AO57" s="200">
        <v>227.25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3.73</v>
      </c>
      <c r="D58" s="200">
        <v>7.47</v>
      </c>
      <c r="E58" s="200">
        <v>0</v>
      </c>
      <c r="F58" s="200">
        <v>0</v>
      </c>
      <c r="G58" s="200">
        <v>18.100000000000001</v>
      </c>
      <c r="H58" s="200">
        <v>0</v>
      </c>
      <c r="I58" s="200">
        <v>0</v>
      </c>
      <c r="J58" s="200">
        <v>11.69</v>
      </c>
      <c r="K58" s="200">
        <v>76.650000000000006</v>
      </c>
      <c r="L58" s="200">
        <v>21.25</v>
      </c>
      <c r="M58" s="200">
        <v>0</v>
      </c>
      <c r="N58" s="200">
        <v>1.1299999999999999</v>
      </c>
      <c r="O58" s="200">
        <v>0.94</v>
      </c>
      <c r="P58" s="200">
        <v>2.33</v>
      </c>
      <c r="Q58" s="200">
        <v>0.1</v>
      </c>
      <c r="R58" s="200">
        <v>5.21</v>
      </c>
      <c r="S58" s="200">
        <v>2.99</v>
      </c>
      <c r="T58" s="200">
        <v>0</v>
      </c>
      <c r="U58" s="200">
        <v>12.38</v>
      </c>
      <c r="V58" s="200">
        <v>0.2</v>
      </c>
      <c r="W58" s="200">
        <v>0.44</v>
      </c>
      <c r="X58" s="200">
        <v>1.4</v>
      </c>
      <c r="Y58" s="200">
        <v>0</v>
      </c>
      <c r="Z58" s="200">
        <v>17.05</v>
      </c>
      <c r="AA58" s="200">
        <v>12.72</v>
      </c>
      <c r="AB58" s="200">
        <v>0</v>
      </c>
      <c r="AC58" s="200">
        <v>1.1000000000000001</v>
      </c>
      <c r="AD58" s="200">
        <v>11.37</v>
      </c>
      <c r="AE58" s="200">
        <v>0</v>
      </c>
      <c r="AF58" s="200">
        <v>0</v>
      </c>
      <c r="AG58" s="200">
        <v>43.39</v>
      </c>
      <c r="AH58" s="200">
        <v>0</v>
      </c>
      <c r="AI58" s="200">
        <v>10.45</v>
      </c>
      <c r="AJ58" s="200">
        <v>0</v>
      </c>
      <c r="AK58" s="200">
        <v>12.6</v>
      </c>
      <c r="AL58" s="200">
        <v>0</v>
      </c>
      <c r="AM58" s="200">
        <v>0</v>
      </c>
      <c r="AN58" s="200">
        <v>0</v>
      </c>
      <c r="AO58" s="200">
        <v>227.25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3.73</v>
      </c>
      <c r="D59" s="200">
        <v>7.47</v>
      </c>
      <c r="E59" s="200">
        <v>0</v>
      </c>
      <c r="F59" s="200">
        <v>0</v>
      </c>
      <c r="G59" s="200">
        <v>18.100000000000001</v>
      </c>
      <c r="H59" s="200">
        <v>0</v>
      </c>
      <c r="I59" s="200">
        <v>0</v>
      </c>
      <c r="J59" s="200">
        <v>11.69</v>
      </c>
      <c r="K59" s="200">
        <v>76.650000000000006</v>
      </c>
      <c r="L59" s="200">
        <v>21.25</v>
      </c>
      <c r="M59" s="200">
        <v>0</v>
      </c>
      <c r="N59" s="200">
        <v>1.1299999999999999</v>
      </c>
      <c r="O59" s="200">
        <v>0.94</v>
      </c>
      <c r="P59" s="200">
        <v>2.33</v>
      </c>
      <c r="Q59" s="200">
        <v>0.1</v>
      </c>
      <c r="R59" s="200">
        <v>5.21</v>
      </c>
      <c r="S59" s="200">
        <v>2.99</v>
      </c>
      <c r="T59" s="200">
        <v>0</v>
      </c>
      <c r="U59" s="200">
        <v>12.38</v>
      </c>
      <c r="V59" s="200">
        <v>0.2</v>
      </c>
      <c r="W59" s="200">
        <v>0.44</v>
      </c>
      <c r="X59" s="200">
        <v>1.4</v>
      </c>
      <c r="Y59" s="200">
        <v>0</v>
      </c>
      <c r="Z59" s="200">
        <v>17.05</v>
      </c>
      <c r="AA59" s="200">
        <v>12.72</v>
      </c>
      <c r="AB59" s="200">
        <v>0</v>
      </c>
      <c r="AC59" s="200">
        <v>1.1000000000000001</v>
      </c>
      <c r="AD59" s="200">
        <v>11.37</v>
      </c>
      <c r="AE59" s="200">
        <v>0</v>
      </c>
      <c r="AF59" s="200">
        <v>0</v>
      </c>
      <c r="AG59" s="200">
        <v>43.39</v>
      </c>
      <c r="AH59" s="200">
        <v>0</v>
      </c>
      <c r="AI59" s="200">
        <v>10.45</v>
      </c>
      <c r="AJ59" s="200">
        <v>0</v>
      </c>
      <c r="AK59" s="200">
        <v>12.54</v>
      </c>
      <c r="AL59" s="200">
        <v>0</v>
      </c>
      <c r="AM59" s="200">
        <v>0</v>
      </c>
      <c r="AN59" s="200">
        <v>0</v>
      </c>
      <c r="AO59" s="200">
        <v>227.25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3.73</v>
      </c>
      <c r="D60" s="200">
        <v>7.47</v>
      </c>
      <c r="E60" s="200">
        <v>0</v>
      </c>
      <c r="F60" s="200">
        <v>0</v>
      </c>
      <c r="G60" s="200">
        <v>18.100000000000001</v>
      </c>
      <c r="H60" s="200">
        <v>0</v>
      </c>
      <c r="I60" s="200">
        <v>0</v>
      </c>
      <c r="J60" s="200">
        <v>11.69</v>
      </c>
      <c r="K60" s="200">
        <v>76.650000000000006</v>
      </c>
      <c r="L60" s="200">
        <v>21.25</v>
      </c>
      <c r="M60" s="200">
        <v>0</v>
      </c>
      <c r="N60" s="200">
        <v>1.1299999999999999</v>
      </c>
      <c r="O60" s="200">
        <v>0.94</v>
      </c>
      <c r="P60" s="200">
        <v>2.33</v>
      </c>
      <c r="Q60" s="200">
        <v>0.1</v>
      </c>
      <c r="R60" s="200">
        <v>5.21</v>
      </c>
      <c r="S60" s="200">
        <v>2.99</v>
      </c>
      <c r="T60" s="200">
        <v>0</v>
      </c>
      <c r="U60" s="200">
        <v>12.38</v>
      </c>
      <c r="V60" s="200">
        <v>0.2</v>
      </c>
      <c r="W60" s="200">
        <v>0.44</v>
      </c>
      <c r="X60" s="200">
        <v>1.4</v>
      </c>
      <c r="Y60" s="200">
        <v>0</v>
      </c>
      <c r="Z60" s="200">
        <v>17.05</v>
      </c>
      <c r="AA60" s="200">
        <v>12.72</v>
      </c>
      <c r="AB60" s="200">
        <v>0</v>
      </c>
      <c r="AC60" s="200">
        <v>1.1000000000000001</v>
      </c>
      <c r="AD60" s="200">
        <v>11.37</v>
      </c>
      <c r="AE60" s="200">
        <v>0</v>
      </c>
      <c r="AF60" s="200">
        <v>0</v>
      </c>
      <c r="AG60" s="200">
        <v>43.39</v>
      </c>
      <c r="AH60" s="200">
        <v>0</v>
      </c>
      <c r="AI60" s="200">
        <v>10.45</v>
      </c>
      <c r="AJ60" s="200">
        <v>0</v>
      </c>
      <c r="AK60" s="200">
        <v>12.54</v>
      </c>
      <c r="AL60" s="200">
        <v>0</v>
      </c>
      <c r="AM60" s="200">
        <v>0</v>
      </c>
      <c r="AN60" s="200">
        <v>0</v>
      </c>
      <c r="AO60" s="200">
        <v>227.25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3.73</v>
      </c>
      <c r="D61" s="200">
        <v>7.47</v>
      </c>
      <c r="E61" s="200">
        <v>0</v>
      </c>
      <c r="F61" s="200">
        <v>0</v>
      </c>
      <c r="G61" s="200">
        <v>18.100000000000001</v>
      </c>
      <c r="H61" s="200">
        <v>0</v>
      </c>
      <c r="I61" s="200">
        <v>0</v>
      </c>
      <c r="J61" s="200">
        <v>11.69</v>
      </c>
      <c r="K61" s="200">
        <v>76.650000000000006</v>
      </c>
      <c r="L61" s="200">
        <v>21.25</v>
      </c>
      <c r="M61" s="200">
        <v>0</v>
      </c>
      <c r="N61" s="200">
        <v>1.1299999999999999</v>
      </c>
      <c r="O61" s="200">
        <v>0.94</v>
      </c>
      <c r="P61" s="200">
        <v>2.33</v>
      </c>
      <c r="Q61" s="200">
        <v>0.1</v>
      </c>
      <c r="R61" s="200">
        <v>5.21</v>
      </c>
      <c r="S61" s="200">
        <v>2.99</v>
      </c>
      <c r="T61" s="200">
        <v>0</v>
      </c>
      <c r="U61" s="200">
        <v>12.38</v>
      </c>
      <c r="V61" s="200">
        <v>0.2</v>
      </c>
      <c r="W61" s="200">
        <v>0.44</v>
      </c>
      <c r="X61" s="200">
        <v>1.4</v>
      </c>
      <c r="Y61" s="200">
        <v>0</v>
      </c>
      <c r="Z61" s="200">
        <v>17.05</v>
      </c>
      <c r="AA61" s="200">
        <v>12.72</v>
      </c>
      <c r="AB61" s="200">
        <v>0</v>
      </c>
      <c r="AC61" s="200">
        <v>1.1000000000000001</v>
      </c>
      <c r="AD61" s="200">
        <v>11.37</v>
      </c>
      <c r="AE61" s="200">
        <v>0</v>
      </c>
      <c r="AF61" s="200">
        <v>0</v>
      </c>
      <c r="AG61" s="200">
        <v>43.39</v>
      </c>
      <c r="AH61" s="200">
        <v>0</v>
      </c>
      <c r="AI61" s="200">
        <v>10.45</v>
      </c>
      <c r="AJ61" s="200">
        <v>0</v>
      </c>
      <c r="AK61" s="200">
        <v>12.54</v>
      </c>
      <c r="AL61" s="200">
        <v>0</v>
      </c>
      <c r="AM61" s="200">
        <v>0</v>
      </c>
      <c r="AN61" s="200">
        <v>0</v>
      </c>
      <c r="AO61" s="200">
        <v>227.25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3.73</v>
      </c>
      <c r="D62" s="200">
        <v>7.47</v>
      </c>
      <c r="E62" s="200">
        <v>0</v>
      </c>
      <c r="F62" s="200">
        <v>0</v>
      </c>
      <c r="G62" s="200">
        <v>18.100000000000001</v>
      </c>
      <c r="H62" s="200">
        <v>0</v>
      </c>
      <c r="I62" s="200">
        <v>0</v>
      </c>
      <c r="J62" s="200">
        <v>11.69</v>
      </c>
      <c r="K62" s="200">
        <v>76.650000000000006</v>
      </c>
      <c r="L62" s="200">
        <v>21.25</v>
      </c>
      <c r="M62" s="200">
        <v>0</v>
      </c>
      <c r="N62" s="200">
        <v>1.1299999999999999</v>
      </c>
      <c r="O62" s="200">
        <v>0.94</v>
      </c>
      <c r="P62" s="200">
        <v>2.33</v>
      </c>
      <c r="Q62" s="200">
        <v>0.1</v>
      </c>
      <c r="R62" s="200">
        <v>5.21</v>
      </c>
      <c r="S62" s="200">
        <v>2.99</v>
      </c>
      <c r="T62" s="200">
        <v>0</v>
      </c>
      <c r="U62" s="200">
        <v>12.38</v>
      </c>
      <c r="V62" s="200">
        <v>0.2</v>
      </c>
      <c r="W62" s="200">
        <v>0.44</v>
      </c>
      <c r="X62" s="200">
        <v>1.4</v>
      </c>
      <c r="Y62" s="200">
        <v>0</v>
      </c>
      <c r="Z62" s="200">
        <v>17.05</v>
      </c>
      <c r="AA62" s="200">
        <v>12.72</v>
      </c>
      <c r="AB62" s="200">
        <v>0</v>
      </c>
      <c r="AC62" s="200">
        <v>1.1000000000000001</v>
      </c>
      <c r="AD62" s="200">
        <v>11.37</v>
      </c>
      <c r="AE62" s="200">
        <v>0</v>
      </c>
      <c r="AF62" s="200">
        <v>0</v>
      </c>
      <c r="AG62" s="200">
        <v>43.39</v>
      </c>
      <c r="AH62" s="200">
        <v>0</v>
      </c>
      <c r="AI62" s="200">
        <v>10.45</v>
      </c>
      <c r="AJ62" s="200">
        <v>0</v>
      </c>
      <c r="AK62" s="200">
        <v>12.54</v>
      </c>
      <c r="AL62" s="200">
        <v>0</v>
      </c>
      <c r="AM62" s="200">
        <v>0</v>
      </c>
      <c r="AN62" s="200">
        <v>0</v>
      </c>
      <c r="AO62" s="200">
        <v>227.25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3.73</v>
      </c>
      <c r="D63" s="200">
        <v>7.47</v>
      </c>
      <c r="E63" s="200">
        <v>0</v>
      </c>
      <c r="F63" s="200">
        <v>0</v>
      </c>
      <c r="G63" s="200">
        <v>18.100000000000001</v>
      </c>
      <c r="H63" s="200">
        <v>0</v>
      </c>
      <c r="I63" s="200">
        <v>0</v>
      </c>
      <c r="J63" s="200">
        <v>11.69</v>
      </c>
      <c r="K63" s="200">
        <v>76.650000000000006</v>
      </c>
      <c r="L63" s="200">
        <v>21.25</v>
      </c>
      <c r="M63" s="200">
        <v>0</v>
      </c>
      <c r="N63" s="200">
        <v>1.1299999999999999</v>
      </c>
      <c r="O63" s="200">
        <v>0.94</v>
      </c>
      <c r="P63" s="200">
        <v>2.33</v>
      </c>
      <c r="Q63" s="200">
        <v>0.1</v>
      </c>
      <c r="R63" s="200">
        <v>5.21</v>
      </c>
      <c r="S63" s="200">
        <v>2.99</v>
      </c>
      <c r="T63" s="200">
        <v>0</v>
      </c>
      <c r="U63" s="200">
        <v>12.38</v>
      </c>
      <c r="V63" s="200">
        <v>0.2</v>
      </c>
      <c r="W63" s="200">
        <v>0.44</v>
      </c>
      <c r="X63" s="200">
        <v>1.4</v>
      </c>
      <c r="Y63" s="200">
        <v>0</v>
      </c>
      <c r="Z63" s="200">
        <v>17.05</v>
      </c>
      <c r="AA63" s="200">
        <v>12.72</v>
      </c>
      <c r="AB63" s="200">
        <v>0</v>
      </c>
      <c r="AC63" s="200">
        <v>1.1000000000000001</v>
      </c>
      <c r="AD63" s="200">
        <v>11.37</v>
      </c>
      <c r="AE63" s="200">
        <v>0</v>
      </c>
      <c r="AF63" s="200">
        <v>0</v>
      </c>
      <c r="AG63" s="200">
        <v>43.39</v>
      </c>
      <c r="AH63" s="200">
        <v>0</v>
      </c>
      <c r="AI63" s="200">
        <v>10.45</v>
      </c>
      <c r="AJ63" s="200">
        <v>0</v>
      </c>
      <c r="AK63" s="200">
        <v>12.54</v>
      </c>
      <c r="AL63" s="200">
        <v>0</v>
      </c>
      <c r="AM63" s="200">
        <v>0</v>
      </c>
      <c r="AN63" s="200">
        <v>0</v>
      </c>
      <c r="AO63" s="200">
        <v>227.25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3.73</v>
      </c>
      <c r="D64" s="200">
        <v>7.47</v>
      </c>
      <c r="E64" s="200">
        <v>0</v>
      </c>
      <c r="F64" s="200">
        <v>0</v>
      </c>
      <c r="G64" s="200">
        <v>18.100000000000001</v>
      </c>
      <c r="H64" s="200">
        <v>0</v>
      </c>
      <c r="I64" s="200">
        <v>0</v>
      </c>
      <c r="J64" s="200">
        <v>11.69</v>
      </c>
      <c r="K64" s="200">
        <v>76.650000000000006</v>
      </c>
      <c r="L64" s="200">
        <v>21.25</v>
      </c>
      <c r="M64" s="200">
        <v>0</v>
      </c>
      <c r="N64" s="200">
        <v>1.1299999999999999</v>
      </c>
      <c r="O64" s="200">
        <v>0.94</v>
      </c>
      <c r="P64" s="200">
        <v>2.33</v>
      </c>
      <c r="Q64" s="200">
        <v>0.1</v>
      </c>
      <c r="R64" s="200">
        <v>5.21</v>
      </c>
      <c r="S64" s="200">
        <v>2.99</v>
      </c>
      <c r="T64" s="200">
        <v>0</v>
      </c>
      <c r="U64" s="200">
        <v>12.38</v>
      </c>
      <c r="V64" s="200">
        <v>0.2</v>
      </c>
      <c r="W64" s="200">
        <v>0.44</v>
      </c>
      <c r="X64" s="200">
        <v>1.4</v>
      </c>
      <c r="Y64" s="200">
        <v>0</v>
      </c>
      <c r="Z64" s="200">
        <v>17.05</v>
      </c>
      <c r="AA64" s="200">
        <v>12.72</v>
      </c>
      <c r="AB64" s="200">
        <v>0</v>
      </c>
      <c r="AC64" s="200">
        <v>1.1000000000000001</v>
      </c>
      <c r="AD64" s="200">
        <v>11.37</v>
      </c>
      <c r="AE64" s="200">
        <v>0</v>
      </c>
      <c r="AF64" s="200">
        <v>0</v>
      </c>
      <c r="AG64" s="200">
        <v>43.39</v>
      </c>
      <c r="AH64" s="200">
        <v>0</v>
      </c>
      <c r="AI64" s="200">
        <v>10.45</v>
      </c>
      <c r="AJ64" s="200">
        <v>0</v>
      </c>
      <c r="AK64" s="200">
        <v>12.54</v>
      </c>
      <c r="AL64" s="200">
        <v>0</v>
      </c>
      <c r="AM64" s="200">
        <v>0</v>
      </c>
      <c r="AN64" s="200">
        <v>0</v>
      </c>
      <c r="AO64" s="200">
        <v>227.25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3.73</v>
      </c>
      <c r="D65" s="200">
        <v>7.47</v>
      </c>
      <c r="E65" s="200">
        <v>0</v>
      </c>
      <c r="F65" s="200">
        <v>0</v>
      </c>
      <c r="G65" s="200">
        <v>18.100000000000001</v>
      </c>
      <c r="H65" s="200">
        <v>0</v>
      </c>
      <c r="I65" s="200">
        <v>0</v>
      </c>
      <c r="J65" s="200">
        <v>11.69</v>
      </c>
      <c r="K65" s="200">
        <v>76.650000000000006</v>
      </c>
      <c r="L65" s="200">
        <v>21.25</v>
      </c>
      <c r="M65" s="200">
        <v>0</v>
      </c>
      <c r="N65" s="200">
        <v>1.1299999999999999</v>
      </c>
      <c r="O65" s="200">
        <v>0.94</v>
      </c>
      <c r="P65" s="200">
        <v>2.33</v>
      </c>
      <c r="Q65" s="200">
        <v>0.1</v>
      </c>
      <c r="R65" s="200">
        <v>5.21</v>
      </c>
      <c r="S65" s="200">
        <v>2.99</v>
      </c>
      <c r="T65" s="200">
        <v>0</v>
      </c>
      <c r="U65" s="200">
        <v>12.38</v>
      </c>
      <c r="V65" s="200">
        <v>0.2</v>
      </c>
      <c r="W65" s="200">
        <v>0.44</v>
      </c>
      <c r="X65" s="200">
        <v>1.4</v>
      </c>
      <c r="Y65" s="200">
        <v>0</v>
      </c>
      <c r="Z65" s="200">
        <v>17.05</v>
      </c>
      <c r="AA65" s="200">
        <v>12.72</v>
      </c>
      <c r="AB65" s="200">
        <v>0</v>
      </c>
      <c r="AC65" s="200">
        <v>1.1000000000000001</v>
      </c>
      <c r="AD65" s="200">
        <v>11.37</v>
      </c>
      <c r="AE65" s="200">
        <v>0</v>
      </c>
      <c r="AF65" s="200">
        <v>0</v>
      </c>
      <c r="AG65" s="200">
        <v>43.39</v>
      </c>
      <c r="AH65" s="200">
        <v>0</v>
      </c>
      <c r="AI65" s="200">
        <v>10.45</v>
      </c>
      <c r="AJ65" s="200">
        <v>0</v>
      </c>
      <c r="AK65" s="200">
        <v>12.54</v>
      </c>
      <c r="AL65" s="200">
        <v>0</v>
      </c>
      <c r="AM65" s="200">
        <v>0</v>
      </c>
      <c r="AN65" s="200">
        <v>0</v>
      </c>
      <c r="AO65" s="200">
        <v>227.25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3.73</v>
      </c>
      <c r="D66" s="200">
        <v>7.47</v>
      </c>
      <c r="E66" s="200">
        <v>0</v>
      </c>
      <c r="F66" s="200">
        <v>0</v>
      </c>
      <c r="G66" s="200">
        <v>18.100000000000001</v>
      </c>
      <c r="H66" s="200">
        <v>0</v>
      </c>
      <c r="I66" s="200">
        <v>0</v>
      </c>
      <c r="J66" s="200">
        <v>11.69</v>
      </c>
      <c r="K66" s="200">
        <v>76.650000000000006</v>
      </c>
      <c r="L66" s="200">
        <v>21.25</v>
      </c>
      <c r="M66" s="200">
        <v>0</v>
      </c>
      <c r="N66" s="200">
        <v>1.1299999999999999</v>
      </c>
      <c r="O66" s="200">
        <v>0.94</v>
      </c>
      <c r="P66" s="200">
        <v>2.33</v>
      </c>
      <c r="Q66" s="200">
        <v>0.1</v>
      </c>
      <c r="R66" s="200">
        <v>5.21</v>
      </c>
      <c r="S66" s="200">
        <v>2.99</v>
      </c>
      <c r="T66" s="200">
        <v>0</v>
      </c>
      <c r="U66" s="200">
        <v>12.38</v>
      </c>
      <c r="V66" s="200">
        <v>0.2</v>
      </c>
      <c r="W66" s="200">
        <v>0.44</v>
      </c>
      <c r="X66" s="200">
        <v>1.4</v>
      </c>
      <c r="Y66" s="200">
        <v>0</v>
      </c>
      <c r="Z66" s="200">
        <v>17.05</v>
      </c>
      <c r="AA66" s="200">
        <v>12.72</v>
      </c>
      <c r="AB66" s="200">
        <v>0</v>
      </c>
      <c r="AC66" s="200">
        <v>1.1000000000000001</v>
      </c>
      <c r="AD66" s="200">
        <v>11.37</v>
      </c>
      <c r="AE66" s="200">
        <v>0</v>
      </c>
      <c r="AF66" s="200">
        <v>0</v>
      </c>
      <c r="AG66" s="200">
        <v>43.39</v>
      </c>
      <c r="AH66" s="200">
        <v>0</v>
      </c>
      <c r="AI66" s="200">
        <v>10.45</v>
      </c>
      <c r="AJ66" s="200">
        <v>0</v>
      </c>
      <c r="AK66" s="200">
        <v>12.54</v>
      </c>
      <c r="AL66" s="200">
        <v>0</v>
      </c>
      <c r="AM66" s="200">
        <v>0</v>
      </c>
      <c r="AN66" s="200">
        <v>0</v>
      </c>
      <c r="AO66" s="200">
        <v>227.25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3.73</v>
      </c>
      <c r="D67" s="200">
        <v>7.47</v>
      </c>
      <c r="E67" s="200">
        <v>0</v>
      </c>
      <c r="F67" s="200">
        <v>0</v>
      </c>
      <c r="G67" s="200">
        <v>18.100000000000001</v>
      </c>
      <c r="H67" s="200">
        <v>0</v>
      </c>
      <c r="I67" s="200">
        <v>0</v>
      </c>
      <c r="J67" s="200">
        <v>11.69</v>
      </c>
      <c r="K67" s="200">
        <v>77.12</v>
      </c>
      <c r="L67" s="200">
        <v>4.29</v>
      </c>
      <c r="M67" s="200">
        <v>0</v>
      </c>
      <c r="N67" s="200">
        <v>1.1299999999999999</v>
      </c>
      <c r="O67" s="200">
        <v>0.94</v>
      </c>
      <c r="P67" s="200">
        <v>2.33</v>
      </c>
      <c r="Q67" s="200">
        <v>0.1</v>
      </c>
      <c r="R67" s="200">
        <v>1.62</v>
      </c>
      <c r="S67" s="200">
        <v>0.95</v>
      </c>
      <c r="T67" s="200">
        <v>0</v>
      </c>
      <c r="U67" s="200">
        <v>12.38</v>
      </c>
      <c r="V67" s="200">
        <v>0.2</v>
      </c>
      <c r="W67" s="200">
        <v>0.44</v>
      </c>
      <c r="X67" s="200">
        <v>1.4</v>
      </c>
      <c r="Y67" s="200">
        <v>0</v>
      </c>
      <c r="Z67" s="200">
        <v>17.05</v>
      </c>
      <c r="AA67" s="200">
        <v>12.72</v>
      </c>
      <c r="AB67" s="200">
        <v>0</v>
      </c>
      <c r="AC67" s="200">
        <v>1.1000000000000001</v>
      </c>
      <c r="AD67" s="200">
        <v>11.37</v>
      </c>
      <c r="AE67" s="200">
        <v>0</v>
      </c>
      <c r="AF67" s="200">
        <v>0</v>
      </c>
      <c r="AG67" s="200">
        <v>43.39</v>
      </c>
      <c r="AH67" s="200">
        <v>0</v>
      </c>
      <c r="AI67" s="200">
        <v>10.45</v>
      </c>
      <c r="AJ67" s="200">
        <v>0</v>
      </c>
      <c r="AK67" s="200">
        <v>12.54</v>
      </c>
      <c r="AL67" s="200">
        <v>0</v>
      </c>
      <c r="AM67" s="200">
        <v>0</v>
      </c>
      <c r="AN67" s="200">
        <v>0</v>
      </c>
      <c r="AO67" s="200">
        <v>227.25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3.73</v>
      </c>
      <c r="D68" s="200">
        <v>7.47</v>
      </c>
      <c r="E68" s="200">
        <v>0</v>
      </c>
      <c r="F68" s="200">
        <v>0</v>
      </c>
      <c r="G68" s="200">
        <v>18.100000000000001</v>
      </c>
      <c r="H68" s="200">
        <v>0</v>
      </c>
      <c r="I68" s="200">
        <v>0</v>
      </c>
      <c r="J68" s="200">
        <v>11.69</v>
      </c>
      <c r="K68" s="200">
        <v>76.650000000000006</v>
      </c>
      <c r="L68" s="200">
        <v>21.34</v>
      </c>
      <c r="M68" s="200">
        <v>0</v>
      </c>
      <c r="N68" s="200">
        <v>1.1299999999999999</v>
      </c>
      <c r="O68" s="200">
        <v>0.94</v>
      </c>
      <c r="P68" s="200">
        <v>2.33</v>
      </c>
      <c r="Q68" s="200">
        <v>0.1</v>
      </c>
      <c r="R68" s="200">
        <v>0.64</v>
      </c>
      <c r="S68" s="200">
        <v>3.11</v>
      </c>
      <c r="T68" s="200">
        <v>0</v>
      </c>
      <c r="U68" s="200">
        <v>12.38</v>
      </c>
      <c r="V68" s="200">
        <v>0.2</v>
      </c>
      <c r="W68" s="200">
        <v>0.44</v>
      </c>
      <c r="X68" s="200">
        <v>1.4</v>
      </c>
      <c r="Y68" s="200">
        <v>0</v>
      </c>
      <c r="Z68" s="200">
        <v>1.32</v>
      </c>
      <c r="AA68" s="200">
        <v>12.72</v>
      </c>
      <c r="AB68" s="200">
        <v>0</v>
      </c>
      <c r="AC68" s="200">
        <v>1.1000000000000001</v>
      </c>
      <c r="AD68" s="200">
        <v>11.37</v>
      </c>
      <c r="AE68" s="200">
        <v>0</v>
      </c>
      <c r="AF68" s="200">
        <v>0</v>
      </c>
      <c r="AG68" s="200">
        <v>43.39</v>
      </c>
      <c r="AH68" s="200">
        <v>0</v>
      </c>
      <c r="AI68" s="200">
        <v>10.45</v>
      </c>
      <c r="AJ68" s="200">
        <v>0</v>
      </c>
      <c r="AK68" s="200">
        <v>12.54</v>
      </c>
      <c r="AL68" s="200">
        <v>0</v>
      </c>
      <c r="AM68" s="200">
        <v>0</v>
      </c>
      <c r="AN68" s="200">
        <v>0</v>
      </c>
      <c r="AO68" s="200">
        <v>227.25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3.73</v>
      </c>
      <c r="D69" s="200">
        <v>7.47</v>
      </c>
      <c r="E69" s="200">
        <v>0</v>
      </c>
      <c r="F69" s="200">
        <v>0</v>
      </c>
      <c r="G69" s="200">
        <v>18.100000000000001</v>
      </c>
      <c r="H69" s="200">
        <v>0</v>
      </c>
      <c r="I69" s="200">
        <v>0</v>
      </c>
      <c r="J69" s="200">
        <v>11.69</v>
      </c>
      <c r="K69" s="200">
        <v>76.75</v>
      </c>
      <c r="L69" s="200">
        <v>21.35</v>
      </c>
      <c r="M69" s="200">
        <v>0</v>
      </c>
      <c r="N69" s="200">
        <v>1.1299999999999999</v>
      </c>
      <c r="O69" s="200">
        <v>0.94</v>
      </c>
      <c r="P69" s="200">
        <v>2.33</v>
      </c>
      <c r="Q69" s="200">
        <v>0.1</v>
      </c>
      <c r="R69" s="200">
        <v>0.4</v>
      </c>
      <c r="S69" s="200">
        <v>0.25</v>
      </c>
      <c r="T69" s="200">
        <v>0</v>
      </c>
      <c r="U69" s="200">
        <v>12.38</v>
      </c>
      <c r="V69" s="200">
        <v>0.2</v>
      </c>
      <c r="W69" s="200">
        <v>0.44</v>
      </c>
      <c r="X69" s="200">
        <v>1.4</v>
      </c>
      <c r="Y69" s="200">
        <v>0</v>
      </c>
      <c r="Z69" s="200">
        <v>1.32</v>
      </c>
      <c r="AA69" s="200">
        <v>0.86</v>
      </c>
      <c r="AB69" s="200">
        <v>0</v>
      </c>
      <c r="AC69" s="200">
        <v>1.1000000000000001</v>
      </c>
      <c r="AD69" s="200">
        <v>11.37</v>
      </c>
      <c r="AE69" s="200">
        <v>0</v>
      </c>
      <c r="AF69" s="200">
        <v>0</v>
      </c>
      <c r="AG69" s="200">
        <v>43.39</v>
      </c>
      <c r="AH69" s="200">
        <v>0</v>
      </c>
      <c r="AI69" s="200">
        <v>10.45</v>
      </c>
      <c r="AJ69" s="200">
        <v>0</v>
      </c>
      <c r="AK69" s="200">
        <v>12.6</v>
      </c>
      <c r="AL69" s="200">
        <v>0</v>
      </c>
      <c r="AM69" s="200">
        <v>0</v>
      </c>
      <c r="AN69" s="200">
        <v>0</v>
      </c>
      <c r="AO69" s="200">
        <v>227.25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3.73</v>
      </c>
      <c r="D70" s="200">
        <v>7.47</v>
      </c>
      <c r="E70" s="200">
        <v>0</v>
      </c>
      <c r="F70" s="200">
        <v>0</v>
      </c>
      <c r="G70" s="200">
        <v>18.100000000000001</v>
      </c>
      <c r="H70" s="200">
        <v>0</v>
      </c>
      <c r="I70" s="200">
        <v>0</v>
      </c>
      <c r="J70" s="200">
        <v>11.69</v>
      </c>
      <c r="K70" s="200">
        <v>12.19</v>
      </c>
      <c r="L70" s="200">
        <v>1.63</v>
      </c>
      <c r="M70" s="200">
        <v>0</v>
      </c>
      <c r="N70" s="200">
        <v>1.1299999999999999</v>
      </c>
      <c r="O70" s="200">
        <v>0.94</v>
      </c>
      <c r="P70" s="200">
        <v>2.33</v>
      </c>
      <c r="Q70" s="200">
        <v>0.1</v>
      </c>
      <c r="R70" s="200">
        <v>0.4</v>
      </c>
      <c r="S70" s="200">
        <v>0.25</v>
      </c>
      <c r="T70" s="200">
        <v>0</v>
      </c>
      <c r="U70" s="200">
        <v>12.38</v>
      </c>
      <c r="V70" s="200">
        <v>0.2</v>
      </c>
      <c r="W70" s="200">
        <v>0.44</v>
      </c>
      <c r="X70" s="200">
        <v>1.4</v>
      </c>
      <c r="Y70" s="200">
        <v>0</v>
      </c>
      <c r="Z70" s="200">
        <v>1.32</v>
      </c>
      <c r="AA70" s="200">
        <v>0.86</v>
      </c>
      <c r="AB70" s="200">
        <v>0</v>
      </c>
      <c r="AC70" s="200">
        <v>1.1000000000000001</v>
      </c>
      <c r="AD70" s="200">
        <v>11.37</v>
      </c>
      <c r="AE70" s="200">
        <v>0</v>
      </c>
      <c r="AF70" s="200">
        <v>0</v>
      </c>
      <c r="AG70" s="200">
        <v>43.39</v>
      </c>
      <c r="AH70" s="200">
        <v>0</v>
      </c>
      <c r="AI70" s="200">
        <v>10.45</v>
      </c>
      <c r="AJ70" s="200">
        <v>0</v>
      </c>
      <c r="AK70" s="200">
        <v>2.6</v>
      </c>
      <c r="AL70" s="200">
        <v>0</v>
      </c>
      <c r="AM70" s="200">
        <v>0</v>
      </c>
      <c r="AN70" s="200">
        <v>0</v>
      </c>
      <c r="AO70" s="200">
        <v>227.25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3.73</v>
      </c>
      <c r="D71" s="200">
        <v>7.47</v>
      </c>
      <c r="E71" s="200">
        <v>0</v>
      </c>
      <c r="F71" s="200">
        <v>0</v>
      </c>
      <c r="G71" s="200">
        <v>18.100000000000001</v>
      </c>
      <c r="H71" s="200">
        <v>0</v>
      </c>
      <c r="I71" s="200">
        <v>0</v>
      </c>
      <c r="J71" s="200">
        <v>11.69</v>
      </c>
      <c r="K71" s="200">
        <v>6.11</v>
      </c>
      <c r="L71" s="200">
        <v>1.63</v>
      </c>
      <c r="M71" s="200">
        <v>0</v>
      </c>
      <c r="N71" s="200">
        <v>1.1299999999999999</v>
      </c>
      <c r="O71" s="200">
        <v>0.94</v>
      </c>
      <c r="P71" s="200">
        <v>2.33</v>
      </c>
      <c r="Q71" s="200">
        <v>0.1</v>
      </c>
      <c r="R71" s="200">
        <v>0.4</v>
      </c>
      <c r="S71" s="200">
        <v>0.25</v>
      </c>
      <c r="T71" s="200">
        <v>0</v>
      </c>
      <c r="U71" s="200">
        <v>12.38</v>
      </c>
      <c r="V71" s="200">
        <v>0.2</v>
      </c>
      <c r="W71" s="200">
        <v>0.44</v>
      </c>
      <c r="X71" s="200">
        <v>1.4</v>
      </c>
      <c r="Y71" s="200">
        <v>0</v>
      </c>
      <c r="Z71" s="200">
        <v>1.32</v>
      </c>
      <c r="AA71" s="200">
        <v>0.86</v>
      </c>
      <c r="AB71" s="200">
        <v>0</v>
      </c>
      <c r="AC71" s="200">
        <v>1.1000000000000001</v>
      </c>
      <c r="AD71" s="200">
        <v>11.37</v>
      </c>
      <c r="AE71" s="200">
        <v>0</v>
      </c>
      <c r="AF71" s="200">
        <v>0</v>
      </c>
      <c r="AG71" s="200">
        <v>43.39</v>
      </c>
      <c r="AH71" s="200">
        <v>0</v>
      </c>
      <c r="AI71" s="200">
        <v>10.45</v>
      </c>
      <c r="AJ71" s="200">
        <v>0</v>
      </c>
      <c r="AK71" s="200">
        <v>2.6</v>
      </c>
      <c r="AL71" s="200">
        <v>0</v>
      </c>
      <c r="AM71" s="200">
        <v>0</v>
      </c>
      <c r="AN71" s="200">
        <v>0</v>
      </c>
      <c r="AO71" s="200">
        <v>227.25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3.73</v>
      </c>
      <c r="D72" s="200">
        <v>7.47</v>
      </c>
      <c r="E72" s="200">
        <v>0</v>
      </c>
      <c r="F72" s="200">
        <v>0</v>
      </c>
      <c r="G72" s="200">
        <v>18.100000000000001</v>
      </c>
      <c r="H72" s="200">
        <v>0</v>
      </c>
      <c r="I72" s="200">
        <v>0</v>
      </c>
      <c r="J72" s="200">
        <v>11.69</v>
      </c>
      <c r="K72" s="200">
        <v>6.11</v>
      </c>
      <c r="L72" s="200">
        <v>1.63</v>
      </c>
      <c r="M72" s="200">
        <v>0</v>
      </c>
      <c r="N72" s="200">
        <v>1.1299999999999999</v>
      </c>
      <c r="O72" s="200">
        <v>0.94</v>
      </c>
      <c r="P72" s="200">
        <v>2.33</v>
      </c>
      <c r="Q72" s="200">
        <v>0.1</v>
      </c>
      <c r="R72" s="200">
        <v>0.4</v>
      </c>
      <c r="S72" s="200">
        <v>0.25</v>
      </c>
      <c r="T72" s="200">
        <v>0</v>
      </c>
      <c r="U72" s="200">
        <v>12.38</v>
      </c>
      <c r="V72" s="200">
        <v>0.2</v>
      </c>
      <c r="W72" s="200">
        <v>0.44</v>
      </c>
      <c r="X72" s="200">
        <v>1.4</v>
      </c>
      <c r="Y72" s="200">
        <v>0</v>
      </c>
      <c r="Z72" s="200">
        <v>1.32</v>
      </c>
      <c r="AA72" s="200">
        <v>0.86</v>
      </c>
      <c r="AB72" s="200">
        <v>0</v>
      </c>
      <c r="AC72" s="200">
        <v>1.1000000000000001</v>
      </c>
      <c r="AD72" s="200">
        <v>11.37</v>
      </c>
      <c r="AE72" s="200">
        <v>0</v>
      </c>
      <c r="AF72" s="200">
        <v>0</v>
      </c>
      <c r="AG72" s="200">
        <v>43.39</v>
      </c>
      <c r="AH72" s="200">
        <v>0</v>
      </c>
      <c r="AI72" s="200">
        <v>10.45</v>
      </c>
      <c r="AJ72" s="200">
        <v>0</v>
      </c>
      <c r="AK72" s="200">
        <v>2.6</v>
      </c>
      <c r="AL72" s="200">
        <v>0</v>
      </c>
      <c r="AM72" s="200">
        <v>0</v>
      </c>
      <c r="AN72" s="200">
        <v>0</v>
      </c>
      <c r="AO72" s="200">
        <v>227.25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3.73</v>
      </c>
      <c r="D73" s="200">
        <v>7.47</v>
      </c>
      <c r="E73" s="200">
        <v>0</v>
      </c>
      <c r="F73" s="200">
        <v>0</v>
      </c>
      <c r="G73" s="200">
        <v>18.100000000000001</v>
      </c>
      <c r="H73" s="200">
        <v>0</v>
      </c>
      <c r="I73" s="200">
        <v>0</v>
      </c>
      <c r="J73" s="200">
        <v>11.69</v>
      </c>
      <c r="K73" s="200">
        <v>6.11</v>
      </c>
      <c r="L73" s="200">
        <v>1.63</v>
      </c>
      <c r="M73" s="200">
        <v>0</v>
      </c>
      <c r="N73" s="200">
        <v>1.1299999999999999</v>
      </c>
      <c r="O73" s="200">
        <v>0.94</v>
      </c>
      <c r="P73" s="200">
        <v>2.33</v>
      </c>
      <c r="Q73" s="200">
        <v>0.1</v>
      </c>
      <c r="R73" s="200">
        <v>0.4</v>
      </c>
      <c r="S73" s="200">
        <v>0.25</v>
      </c>
      <c r="T73" s="200">
        <v>0</v>
      </c>
      <c r="U73" s="200">
        <v>12.38</v>
      </c>
      <c r="V73" s="200">
        <v>0.2</v>
      </c>
      <c r="W73" s="200">
        <v>0.44</v>
      </c>
      <c r="X73" s="200">
        <v>1.4</v>
      </c>
      <c r="Y73" s="200">
        <v>0</v>
      </c>
      <c r="Z73" s="200">
        <v>1.32</v>
      </c>
      <c r="AA73" s="200">
        <v>0.86</v>
      </c>
      <c r="AB73" s="200">
        <v>0</v>
      </c>
      <c r="AC73" s="200">
        <v>1.1000000000000001</v>
      </c>
      <c r="AD73" s="200">
        <v>11.37</v>
      </c>
      <c r="AE73" s="200">
        <v>0</v>
      </c>
      <c r="AF73" s="200">
        <v>0</v>
      </c>
      <c r="AG73" s="200">
        <v>43.39</v>
      </c>
      <c r="AH73" s="200">
        <v>0</v>
      </c>
      <c r="AI73" s="200">
        <v>10.45</v>
      </c>
      <c r="AJ73" s="200">
        <v>0</v>
      </c>
      <c r="AK73" s="200">
        <v>2.6</v>
      </c>
      <c r="AL73" s="200">
        <v>0</v>
      </c>
      <c r="AM73" s="200">
        <v>0</v>
      </c>
      <c r="AN73" s="200">
        <v>0</v>
      </c>
      <c r="AO73" s="200">
        <v>227.25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3.73</v>
      </c>
      <c r="D74" s="200">
        <v>7.47</v>
      </c>
      <c r="E74" s="200">
        <v>0</v>
      </c>
      <c r="F74" s="200">
        <v>0</v>
      </c>
      <c r="G74" s="200">
        <v>18.100000000000001</v>
      </c>
      <c r="H74" s="200">
        <v>0</v>
      </c>
      <c r="I74" s="200">
        <v>0</v>
      </c>
      <c r="J74" s="200">
        <v>11.69</v>
      </c>
      <c r="K74" s="200">
        <v>6.11</v>
      </c>
      <c r="L74" s="200">
        <v>1.63</v>
      </c>
      <c r="M74" s="200">
        <v>0</v>
      </c>
      <c r="N74" s="200">
        <v>1.1299999999999999</v>
      </c>
      <c r="O74" s="200">
        <v>0.94</v>
      </c>
      <c r="P74" s="200">
        <v>2.33</v>
      </c>
      <c r="Q74" s="200">
        <v>0.1</v>
      </c>
      <c r="R74" s="200">
        <v>0.4</v>
      </c>
      <c r="S74" s="200">
        <v>0.25</v>
      </c>
      <c r="T74" s="200">
        <v>0</v>
      </c>
      <c r="U74" s="200">
        <v>12.38</v>
      </c>
      <c r="V74" s="200">
        <v>0.2</v>
      </c>
      <c r="W74" s="200">
        <v>0.44</v>
      </c>
      <c r="X74" s="200">
        <v>1.4</v>
      </c>
      <c r="Y74" s="200">
        <v>0</v>
      </c>
      <c r="Z74" s="200">
        <v>1.32</v>
      </c>
      <c r="AA74" s="200">
        <v>0.86</v>
      </c>
      <c r="AB74" s="200">
        <v>0</v>
      </c>
      <c r="AC74" s="200">
        <v>1.1000000000000001</v>
      </c>
      <c r="AD74" s="200">
        <v>11.37</v>
      </c>
      <c r="AE74" s="200">
        <v>0</v>
      </c>
      <c r="AF74" s="200">
        <v>0</v>
      </c>
      <c r="AG74" s="200">
        <v>43.39</v>
      </c>
      <c r="AH74" s="200">
        <v>0</v>
      </c>
      <c r="AI74" s="200">
        <v>10.45</v>
      </c>
      <c r="AJ74" s="200">
        <v>0</v>
      </c>
      <c r="AK74" s="200">
        <v>2.6</v>
      </c>
      <c r="AL74" s="200">
        <v>0</v>
      </c>
      <c r="AM74" s="200">
        <v>0</v>
      </c>
      <c r="AN74" s="200">
        <v>0</v>
      </c>
      <c r="AO74" s="200">
        <v>227.25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3.87</v>
      </c>
      <c r="D75" s="200">
        <v>7.47</v>
      </c>
      <c r="E75" s="200">
        <v>0</v>
      </c>
      <c r="F75" s="200">
        <v>0</v>
      </c>
      <c r="G75" s="200">
        <v>18.100000000000001</v>
      </c>
      <c r="H75" s="200">
        <v>0</v>
      </c>
      <c r="I75" s="200">
        <v>0</v>
      </c>
      <c r="J75" s="200">
        <v>11.69</v>
      </c>
      <c r="K75" s="200">
        <v>6.11</v>
      </c>
      <c r="L75" s="200">
        <v>1.63</v>
      </c>
      <c r="M75" s="200">
        <v>0</v>
      </c>
      <c r="N75" s="200">
        <v>1.1299999999999999</v>
      </c>
      <c r="O75" s="200">
        <v>0.94</v>
      </c>
      <c r="P75" s="200">
        <v>2.33</v>
      </c>
      <c r="Q75" s="200">
        <v>0.1</v>
      </c>
      <c r="R75" s="200">
        <v>0.4</v>
      </c>
      <c r="S75" s="200">
        <v>0.25</v>
      </c>
      <c r="T75" s="200">
        <v>0</v>
      </c>
      <c r="U75" s="200">
        <v>12.38</v>
      </c>
      <c r="V75" s="200">
        <v>0.2</v>
      </c>
      <c r="W75" s="200">
        <v>0.44</v>
      </c>
      <c r="X75" s="200">
        <v>1.4</v>
      </c>
      <c r="Y75" s="200">
        <v>0</v>
      </c>
      <c r="Z75" s="200">
        <v>1.32</v>
      </c>
      <c r="AA75" s="200">
        <v>0.86</v>
      </c>
      <c r="AB75" s="200">
        <v>0</v>
      </c>
      <c r="AC75" s="200">
        <v>1.1000000000000001</v>
      </c>
      <c r="AD75" s="200">
        <v>11.37</v>
      </c>
      <c r="AE75" s="200">
        <v>0</v>
      </c>
      <c r="AF75" s="200">
        <v>0</v>
      </c>
      <c r="AG75" s="200">
        <v>43.39</v>
      </c>
      <c r="AH75" s="200">
        <v>0</v>
      </c>
      <c r="AI75" s="200">
        <v>10.45</v>
      </c>
      <c r="AJ75" s="200">
        <v>0</v>
      </c>
      <c r="AK75" s="200">
        <v>2.6</v>
      </c>
      <c r="AL75" s="200">
        <v>0</v>
      </c>
      <c r="AM75" s="200">
        <v>0</v>
      </c>
      <c r="AN75" s="200">
        <v>0</v>
      </c>
      <c r="AO75" s="200">
        <v>227.25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3.87</v>
      </c>
      <c r="D76" s="200">
        <v>7.47</v>
      </c>
      <c r="E76" s="200">
        <v>0</v>
      </c>
      <c r="F76" s="200">
        <v>0</v>
      </c>
      <c r="G76" s="200">
        <v>18.100000000000001</v>
      </c>
      <c r="H76" s="200">
        <v>0</v>
      </c>
      <c r="I76" s="200">
        <v>0</v>
      </c>
      <c r="J76" s="200">
        <v>11.69</v>
      </c>
      <c r="K76" s="200">
        <v>6.11</v>
      </c>
      <c r="L76" s="200">
        <v>1.63</v>
      </c>
      <c r="M76" s="200">
        <v>0</v>
      </c>
      <c r="N76" s="200">
        <v>1.1299999999999999</v>
      </c>
      <c r="O76" s="200">
        <v>0.94</v>
      </c>
      <c r="P76" s="200">
        <v>2.33</v>
      </c>
      <c r="Q76" s="200">
        <v>0.1</v>
      </c>
      <c r="R76" s="200">
        <v>0.4</v>
      </c>
      <c r="S76" s="200">
        <v>0.25</v>
      </c>
      <c r="T76" s="200">
        <v>0</v>
      </c>
      <c r="U76" s="200">
        <v>12.38</v>
      </c>
      <c r="V76" s="200">
        <v>0.2</v>
      </c>
      <c r="W76" s="200">
        <v>0.44</v>
      </c>
      <c r="X76" s="200">
        <v>1.4</v>
      </c>
      <c r="Y76" s="200">
        <v>0</v>
      </c>
      <c r="Z76" s="200">
        <v>1.32</v>
      </c>
      <c r="AA76" s="200">
        <v>0.86</v>
      </c>
      <c r="AB76" s="200">
        <v>0</v>
      </c>
      <c r="AC76" s="200">
        <v>1.1000000000000001</v>
      </c>
      <c r="AD76" s="200">
        <v>11.37</v>
      </c>
      <c r="AE76" s="200">
        <v>0</v>
      </c>
      <c r="AF76" s="200">
        <v>0</v>
      </c>
      <c r="AG76" s="200">
        <v>43.39</v>
      </c>
      <c r="AH76" s="200">
        <v>0</v>
      </c>
      <c r="AI76" s="200">
        <v>10.45</v>
      </c>
      <c r="AJ76" s="200">
        <v>0</v>
      </c>
      <c r="AK76" s="200">
        <v>2.6</v>
      </c>
      <c r="AL76" s="200">
        <v>0</v>
      </c>
      <c r="AM76" s="200">
        <v>0</v>
      </c>
      <c r="AN76" s="200">
        <v>0</v>
      </c>
      <c r="AO76" s="200">
        <v>227.25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3.87</v>
      </c>
      <c r="D77" s="200">
        <v>7.47</v>
      </c>
      <c r="E77" s="200">
        <v>0</v>
      </c>
      <c r="F77" s="200">
        <v>0</v>
      </c>
      <c r="G77" s="200">
        <v>18.100000000000001</v>
      </c>
      <c r="H77" s="200">
        <v>0</v>
      </c>
      <c r="I77" s="200">
        <v>0</v>
      </c>
      <c r="J77" s="200">
        <v>11.69</v>
      </c>
      <c r="K77" s="200">
        <v>6.11</v>
      </c>
      <c r="L77" s="200">
        <v>1.63</v>
      </c>
      <c r="M77" s="200">
        <v>0</v>
      </c>
      <c r="N77" s="200">
        <v>1.1299999999999999</v>
      </c>
      <c r="O77" s="200">
        <v>0.94</v>
      </c>
      <c r="P77" s="200">
        <v>2.33</v>
      </c>
      <c r="Q77" s="200">
        <v>0.1</v>
      </c>
      <c r="R77" s="200">
        <v>0.4</v>
      </c>
      <c r="S77" s="200">
        <v>0.25</v>
      </c>
      <c r="T77" s="200">
        <v>0</v>
      </c>
      <c r="U77" s="200">
        <v>12.38</v>
      </c>
      <c r="V77" s="200">
        <v>0.2</v>
      </c>
      <c r="W77" s="200">
        <v>0.44</v>
      </c>
      <c r="X77" s="200">
        <v>1.4</v>
      </c>
      <c r="Y77" s="200">
        <v>0</v>
      </c>
      <c r="Z77" s="200">
        <v>1.32</v>
      </c>
      <c r="AA77" s="200">
        <v>0.86</v>
      </c>
      <c r="AB77" s="200">
        <v>0</v>
      </c>
      <c r="AC77" s="200">
        <v>0.75</v>
      </c>
      <c r="AD77" s="200">
        <v>11.37</v>
      </c>
      <c r="AE77" s="200">
        <v>0</v>
      </c>
      <c r="AF77" s="200">
        <v>0</v>
      </c>
      <c r="AG77" s="200">
        <v>43.39</v>
      </c>
      <c r="AH77" s="200">
        <v>0</v>
      </c>
      <c r="AI77" s="200">
        <v>10.45</v>
      </c>
      <c r="AJ77" s="200">
        <v>0</v>
      </c>
      <c r="AK77" s="200">
        <v>2.6</v>
      </c>
      <c r="AL77" s="200">
        <v>0</v>
      </c>
      <c r="AM77" s="200">
        <v>0</v>
      </c>
      <c r="AN77" s="200">
        <v>0</v>
      </c>
      <c r="AO77" s="200">
        <v>227.25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3.87</v>
      </c>
      <c r="D78" s="200">
        <v>7.47</v>
      </c>
      <c r="E78" s="200">
        <v>0</v>
      </c>
      <c r="F78" s="200">
        <v>0</v>
      </c>
      <c r="G78" s="200">
        <v>18.100000000000001</v>
      </c>
      <c r="H78" s="200">
        <v>0</v>
      </c>
      <c r="I78" s="200">
        <v>0</v>
      </c>
      <c r="J78" s="200">
        <v>11.69</v>
      </c>
      <c r="K78" s="200">
        <v>6.11</v>
      </c>
      <c r="L78" s="200">
        <v>1.63</v>
      </c>
      <c r="M78" s="200">
        <v>0</v>
      </c>
      <c r="N78" s="200">
        <v>1.1299999999999999</v>
      </c>
      <c r="O78" s="200">
        <v>0.94</v>
      </c>
      <c r="P78" s="200">
        <v>2.33</v>
      </c>
      <c r="Q78" s="200">
        <v>0.1</v>
      </c>
      <c r="R78" s="200">
        <v>0.4</v>
      </c>
      <c r="S78" s="200">
        <v>0.25</v>
      </c>
      <c r="T78" s="200">
        <v>0</v>
      </c>
      <c r="U78" s="200">
        <v>12.38</v>
      </c>
      <c r="V78" s="200">
        <v>0.2</v>
      </c>
      <c r="W78" s="200">
        <v>0.44</v>
      </c>
      <c r="X78" s="200">
        <v>1.4</v>
      </c>
      <c r="Y78" s="200">
        <v>0</v>
      </c>
      <c r="Z78" s="200">
        <v>1.32</v>
      </c>
      <c r="AA78" s="200">
        <v>0.86</v>
      </c>
      <c r="AB78" s="200">
        <v>0</v>
      </c>
      <c r="AC78" s="200">
        <v>0.75</v>
      </c>
      <c r="AD78" s="200">
        <v>11.37</v>
      </c>
      <c r="AE78" s="200">
        <v>0</v>
      </c>
      <c r="AF78" s="200">
        <v>0</v>
      </c>
      <c r="AG78" s="200">
        <v>43.39</v>
      </c>
      <c r="AH78" s="200">
        <v>0</v>
      </c>
      <c r="AI78" s="200">
        <v>10.45</v>
      </c>
      <c r="AJ78" s="200">
        <v>0</v>
      </c>
      <c r="AK78" s="200">
        <v>2.6</v>
      </c>
      <c r="AL78" s="200">
        <v>0</v>
      </c>
      <c r="AM78" s="200">
        <v>0</v>
      </c>
      <c r="AN78" s="200">
        <v>0</v>
      </c>
      <c r="AO78" s="200">
        <v>227.25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3.87</v>
      </c>
      <c r="D79" s="200">
        <v>7.47</v>
      </c>
      <c r="E79" s="200">
        <v>0</v>
      </c>
      <c r="F79" s="200">
        <v>0</v>
      </c>
      <c r="G79" s="200">
        <v>18.100000000000001</v>
      </c>
      <c r="H79" s="200">
        <v>0</v>
      </c>
      <c r="I79" s="200">
        <v>0</v>
      </c>
      <c r="J79" s="200">
        <v>11.69</v>
      </c>
      <c r="K79" s="200">
        <v>6.11</v>
      </c>
      <c r="L79" s="200">
        <v>1.63</v>
      </c>
      <c r="M79" s="200">
        <v>0</v>
      </c>
      <c r="N79" s="200">
        <v>1.1299999999999999</v>
      </c>
      <c r="O79" s="200">
        <v>0.94</v>
      </c>
      <c r="P79" s="200">
        <v>2.33</v>
      </c>
      <c r="Q79" s="200">
        <v>0.1</v>
      </c>
      <c r="R79" s="200">
        <v>0.4</v>
      </c>
      <c r="S79" s="200">
        <v>0.25</v>
      </c>
      <c r="T79" s="200">
        <v>0</v>
      </c>
      <c r="U79" s="200">
        <v>12.38</v>
      </c>
      <c r="V79" s="200">
        <v>0.2</v>
      </c>
      <c r="W79" s="200">
        <v>0.44</v>
      </c>
      <c r="X79" s="200">
        <v>1.4</v>
      </c>
      <c r="Y79" s="200">
        <v>0</v>
      </c>
      <c r="Z79" s="200">
        <v>1.32</v>
      </c>
      <c r="AA79" s="200">
        <v>0.86</v>
      </c>
      <c r="AB79" s="200">
        <v>0</v>
      </c>
      <c r="AC79" s="200">
        <v>0.75</v>
      </c>
      <c r="AD79" s="200">
        <v>11.37</v>
      </c>
      <c r="AE79" s="200">
        <v>0</v>
      </c>
      <c r="AF79" s="200">
        <v>0</v>
      </c>
      <c r="AG79" s="200">
        <v>43.39</v>
      </c>
      <c r="AH79" s="200">
        <v>0</v>
      </c>
      <c r="AI79" s="200">
        <v>10.45</v>
      </c>
      <c r="AJ79" s="200">
        <v>0</v>
      </c>
      <c r="AK79" s="200">
        <v>2.6</v>
      </c>
      <c r="AL79" s="200">
        <v>0</v>
      </c>
      <c r="AM79" s="200">
        <v>0</v>
      </c>
      <c r="AN79" s="200">
        <v>0</v>
      </c>
      <c r="AO79" s="200">
        <v>227.25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3.87</v>
      </c>
      <c r="D80" s="200">
        <v>7.47</v>
      </c>
      <c r="E80" s="200">
        <v>0</v>
      </c>
      <c r="F80" s="200">
        <v>0</v>
      </c>
      <c r="G80" s="200">
        <v>18.100000000000001</v>
      </c>
      <c r="H80" s="200">
        <v>0</v>
      </c>
      <c r="I80" s="200">
        <v>0</v>
      </c>
      <c r="J80" s="200">
        <v>11.69</v>
      </c>
      <c r="K80" s="200">
        <v>6.11</v>
      </c>
      <c r="L80" s="200">
        <v>1.63</v>
      </c>
      <c r="M80" s="200">
        <v>0</v>
      </c>
      <c r="N80" s="200">
        <v>1.1299999999999999</v>
      </c>
      <c r="O80" s="200">
        <v>0.94</v>
      </c>
      <c r="P80" s="200">
        <v>2.33</v>
      </c>
      <c r="Q80" s="200">
        <v>0.1</v>
      </c>
      <c r="R80" s="200">
        <v>0.4</v>
      </c>
      <c r="S80" s="200">
        <v>0.25</v>
      </c>
      <c r="T80" s="200">
        <v>0</v>
      </c>
      <c r="U80" s="200">
        <v>12.38</v>
      </c>
      <c r="V80" s="200">
        <v>0.2</v>
      </c>
      <c r="W80" s="200">
        <v>0.44</v>
      </c>
      <c r="X80" s="200">
        <v>1.4</v>
      </c>
      <c r="Y80" s="200">
        <v>0</v>
      </c>
      <c r="Z80" s="200">
        <v>1.32</v>
      </c>
      <c r="AA80" s="200">
        <v>0.86</v>
      </c>
      <c r="AB80" s="200">
        <v>0</v>
      </c>
      <c r="AC80" s="200">
        <v>0.75</v>
      </c>
      <c r="AD80" s="200">
        <v>11.37</v>
      </c>
      <c r="AE80" s="200">
        <v>0</v>
      </c>
      <c r="AF80" s="200">
        <v>0</v>
      </c>
      <c r="AG80" s="200">
        <v>43.39</v>
      </c>
      <c r="AH80" s="200">
        <v>0</v>
      </c>
      <c r="AI80" s="200">
        <v>10.45</v>
      </c>
      <c r="AJ80" s="200">
        <v>0</v>
      </c>
      <c r="AK80" s="200">
        <v>2.6</v>
      </c>
      <c r="AL80" s="200">
        <v>0</v>
      </c>
      <c r="AM80" s="200">
        <v>0</v>
      </c>
      <c r="AN80" s="200">
        <v>0</v>
      </c>
      <c r="AO80" s="200">
        <v>227.25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3.87</v>
      </c>
      <c r="D81" s="200">
        <v>7.47</v>
      </c>
      <c r="E81" s="200">
        <v>0</v>
      </c>
      <c r="F81" s="200">
        <v>0</v>
      </c>
      <c r="G81" s="200">
        <v>18.100000000000001</v>
      </c>
      <c r="H81" s="200">
        <v>0</v>
      </c>
      <c r="I81" s="200">
        <v>0</v>
      </c>
      <c r="J81" s="200">
        <v>11.69</v>
      </c>
      <c r="K81" s="200">
        <v>6.11</v>
      </c>
      <c r="L81" s="200">
        <v>1.63</v>
      </c>
      <c r="M81" s="200">
        <v>0</v>
      </c>
      <c r="N81" s="200">
        <v>1.1299999999999999</v>
      </c>
      <c r="O81" s="200">
        <v>0.94</v>
      </c>
      <c r="P81" s="200">
        <v>2.33</v>
      </c>
      <c r="Q81" s="200">
        <v>0.1</v>
      </c>
      <c r="R81" s="200">
        <v>0.4</v>
      </c>
      <c r="S81" s="200">
        <v>0.25</v>
      </c>
      <c r="T81" s="200">
        <v>0</v>
      </c>
      <c r="U81" s="200">
        <v>12.38</v>
      </c>
      <c r="V81" s="200">
        <v>0.2</v>
      </c>
      <c r="W81" s="200">
        <v>0.44</v>
      </c>
      <c r="X81" s="200">
        <v>1.4</v>
      </c>
      <c r="Y81" s="200">
        <v>0</v>
      </c>
      <c r="Z81" s="200">
        <v>1.32</v>
      </c>
      <c r="AA81" s="200">
        <v>0.86</v>
      </c>
      <c r="AB81" s="200">
        <v>0</v>
      </c>
      <c r="AC81" s="200">
        <v>0.75</v>
      </c>
      <c r="AD81" s="200">
        <v>11.37</v>
      </c>
      <c r="AE81" s="200">
        <v>0</v>
      </c>
      <c r="AF81" s="200">
        <v>0</v>
      </c>
      <c r="AG81" s="200">
        <v>43.39</v>
      </c>
      <c r="AH81" s="200">
        <v>0</v>
      </c>
      <c r="AI81" s="200">
        <v>10.45</v>
      </c>
      <c r="AJ81" s="200">
        <v>0</v>
      </c>
      <c r="AK81" s="200">
        <v>2.6</v>
      </c>
      <c r="AL81" s="200">
        <v>0</v>
      </c>
      <c r="AM81" s="200">
        <v>0</v>
      </c>
      <c r="AN81" s="200">
        <v>0</v>
      </c>
      <c r="AO81" s="200">
        <v>227.25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3.87</v>
      </c>
      <c r="D82" s="200">
        <v>7.47</v>
      </c>
      <c r="E82" s="200">
        <v>0</v>
      </c>
      <c r="F82" s="200">
        <v>0</v>
      </c>
      <c r="G82" s="200">
        <v>18.100000000000001</v>
      </c>
      <c r="H82" s="200">
        <v>0</v>
      </c>
      <c r="I82" s="200">
        <v>0</v>
      </c>
      <c r="J82" s="200">
        <v>11.69</v>
      </c>
      <c r="K82" s="200">
        <v>6.11</v>
      </c>
      <c r="L82" s="200">
        <v>1.63</v>
      </c>
      <c r="M82" s="200">
        <v>0</v>
      </c>
      <c r="N82" s="200">
        <v>1.1299999999999999</v>
      </c>
      <c r="O82" s="200">
        <v>0.94</v>
      </c>
      <c r="P82" s="200">
        <v>2.33</v>
      </c>
      <c r="Q82" s="200">
        <v>0.1</v>
      </c>
      <c r="R82" s="200">
        <v>0.4</v>
      </c>
      <c r="S82" s="200">
        <v>0.25</v>
      </c>
      <c r="T82" s="200">
        <v>0</v>
      </c>
      <c r="U82" s="200">
        <v>12.38</v>
      </c>
      <c r="V82" s="200">
        <v>0.2</v>
      </c>
      <c r="W82" s="200">
        <v>0.44</v>
      </c>
      <c r="X82" s="200">
        <v>1.4</v>
      </c>
      <c r="Y82" s="200">
        <v>0</v>
      </c>
      <c r="Z82" s="200">
        <v>1.32</v>
      </c>
      <c r="AA82" s="200">
        <v>0.86</v>
      </c>
      <c r="AB82" s="200">
        <v>0</v>
      </c>
      <c r="AC82" s="200">
        <v>0.75</v>
      </c>
      <c r="AD82" s="200">
        <v>11.37</v>
      </c>
      <c r="AE82" s="200">
        <v>0</v>
      </c>
      <c r="AF82" s="200">
        <v>0</v>
      </c>
      <c r="AG82" s="200">
        <v>43.39</v>
      </c>
      <c r="AH82" s="200">
        <v>0</v>
      </c>
      <c r="AI82" s="200">
        <v>10.45</v>
      </c>
      <c r="AJ82" s="200">
        <v>0</v>
      </c>
      <c r="AK82" s="200">
        <v>2.6</v>
      </c>
      <c r="AL82" s="200">
        <v>0</v>
      </c>
      <c r="AM82" s="200">
        <v>0</v>
      </c>
      <c r="AN82" s="200">
        <v>0</v>
      </c>
      <c r="AO82" s="200">
        <v>227.25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3.87</v>
      </c>
      <c r="D83" s="200">
        <v>7.47</v>
      </c>
      <c r="E83" s="200">
        <v>0</v>
      </c>
      <c r="F83" s="200">
        <v>0</v>
      </c>
      <c r="G83" s="200">
        <v>18.100000000000001</v>
      </c>
      <c r="H83" s="200">
        <v>0</v>
      </c>
      <c r="I83" s="200">
        <v>0</v>
      </c>
      <c r="J83" s="200">
        <v>11.69</v>
      </c>
      <c r="K83" s="200">
        <v>6.11</v>
      </c>
      <c r="L83" s="200">
        <v>1.63</v>
      </c>
      <c r="M83" s="200">
        <v>0</v>
      </c>
      <c r="N83" s="200">
        <v>1.1299999999999999</v>
      </c>
      <c r="O83" s="200">
        <v>0.94</v>
      </c>
      <c r="P83" s="200">
        <v>2.33</v>
      </c>
      <c r="Q83" s="200">
        <v>0.1</v>
      </c>
      <c r="R83" s="200">
        <v>0.4</v>
      </c>
      <c r="S83" s="200">
        <v>0.25</v>
      </c>
      <c r="T83" s="200">
        <v>0</v>
      </c>
      <c r="U83" s="200">
        <v>12.38</v>
      </c>
      <c r="V83" s="200">
        <v>0.2</v>
      </c>
      <c r="W83" s="200">
        <v>0.44</v>
      </c>
      <c r="X83" s="200">
        <v>1.4</v>
      </c>
      <c r="Y83" s="200">
        <v>0</v>
      </c>
      <c r="Z83" s="200">
        <v>1.32</v>
      </c>
      <c r="AA83" s="200">
        <v>0.86</v>
      </c>
      <c r="AB83" s="200">
        <v>0</v>
      </c>
      <c r="AC83" s="200">
        <v>0.75</v>
      </c>
      <c r="AD83" s="200">
        <v>11.37</v>
      </c>
      <c r="AE83" s="200">
        <v>0</v>
      </c>
      <c r="AF83" s="200">
        <v>0</v>
      </c>
      <c r="AG83" s="200">
        <v>43.39</v>
      </c>
      <c r="AH83" s="200">
        <v>0</v>
      </c>
      <c r="AI83" s="200">
        <v>10.45</v>
      </c>
      <c r="AJ83" s="200">
        <v>0</v>
      </c>
      <c r="AK83" s="200">
        <v>2.6</v>
      </c>
      <c r="AL83" s="200">
        <v>0</v>
      </c>
      <c r="AM83" s="200">
        <v>0</v>
      </c>
      <c r="AN83" s="200">
        <v>0</v>
      </c>
      <c r="AO83" s="200">
        <v>227.25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3.87</v>
      </c>
      <c r="D84" s="200">
        <v>7.47</v>
      </c>
      <c r="E84" s="200">
        <v>0</v>
      </c>
      <c r="F84" s="200">
        <v>0</v>
      </c>
      <c r="G84" s="200">
        <v>18.100000000000001</v>
      </c>
      <c r="H84" s="200">
        <v>0</v>
      </c>
      <c r="I84" s="200">
        <v>0</v>
      </c>
      <c r="J84" s="200">
        <v>11.69</v>
      </c>
      <c r="K84" s="200">
        <v>6.11</v>
      </c>
      <c r="L84" s="200">
        <v>1.63</v>
      </c>
      <c r="M84" s="200">
        <v>0</v>
      </c>
      <c r="N84" s="200">
        <v>1.1299999999999999</v>
      </c>
      <c r="O84" s="200">
        <v>0.94</v>
      </c>
      <c r="P84" s="200">
        <v>2.33</v>
      </c>
      <c r="Q84" s="200">
        <v>0.1</v>
      </c>
      <c r="R84" s="200">
        <v>0.4</v>
      </c>
      <c r="S84" s="200">
        <v>0.25</v>
      </c>
      <c r="T84" s="200">
        <v>0</v>
      </c>
      <c r="U84" s="200">
        <v>12.38</v>
      </c>
      <c r="V84" s="200">
        <v>0.2</v>
      </c>
      <c r="W84" s="200">
        <v>0.44</v>
      </c>
      <c r="X84" s="200">
        <v>1.4</v>
      </c>
      <c r="Y84" s="200">
        <v>0</v>
      </c>
      <c r="Z84" s="200">
        <v>1.32</v>
      </c>
      <c r="AA84" s="200">
        <v>0.86</v>
      </c>
      <c r="AB84" s="200">
        <v>0</v>
      </c>
      <c r="AC84" s="200">
        <v>0.75</v>
      </c>
      <c r="AD84" s="200">
        <v>11.37</v>
      </c>
      <c r="AE84" s="200">
        <v>0</v>
      </c>
      <c r="AF84" s="200">
        <v>0</v>
      </c>
      <c r="AG84" s="200">
        <v>43.39</v>
      </c>
      <c r="AH84" s="200">
        <v>0</v>
      </c>
      <c r="AI84" s="200">
        <v>10.45</v>
      </c>
      <c r="AJ84" s="200">
        <v>0</v>
      </c>
      <c r="AK84" s="200">
        <v>2.6</v>
      </c>
      <c r="AL84" s="200">
        <v>0</v>
      </c>
      <c r="AM84" s="200">
        <v>0</v>
      </c>
      <c r="AN84" s="200">
        <v>0</v>
      </c>
      <c r="AO84" s="200">
        <v>227.25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3.87</v>
      </c>
      <c r="D85" s="200">
        <v>7.47</v>
      </c>
      <c r="E85" s="200">
        <v>0</v>
      </c>
      <c r="F85" s="200">
        <v>0</v>
      </c>
      <c r="G85" s="200">
        <v>18.100000000000001</v>
      </c>
      <c r="H85" s="200">
        <v>0</v>
      </c>
      <c r="I85" s="200">
        <v>0</v>
      </c>
      <c r="J85" s="200">
        <v>11.69</v>
      </c>
      <c r="K85" s="200">
        <v>6.11</v>
      </c>
      <c r="L85" s="200">
        <v>1.63</v>
      </c>
      <c r="M85" s="200">
        <v>0</v>
      </c>
      <c r="N85" s="200">
        <v>1.1299999999999999</v>
      </c>
      <c r="O85" s="200">
        <v>0.94</v>
      </c>
      <c r="P85" s="200">
        <v>2.33</v>
      </c>
      <c r="Q85" s="200">
        <v>0.1</v>
      </c>
      <c r="R85" s="200">
        <v>0.4</v>
      </c>
      <c r="S85" s="200">
        <v>0.25</v>
      </c>
      <c r="T85" s="200">
        <v>0</v>
      </c>
      <c r="U85" s="200">
        <v>12.38</v>
      </c>
      <c r="V85" s="200">
        <v>0.2</v>
      </c>
      <c r="W85" s="200">
        <v>0.44</v>
      </c>
      <c r="X85" s="200">
        <v>1.4</v>
      </c>
      <c r="Y85" s="200">
        <v>0</v>
      </c>
      <c r="Z85" s="200">
        <v>1.32</v>
      </c>
      <c r="AA85" s="200">
        <v>0.86</v>
      </c>
      <c r="AB85" s="200">
        <v>0</v>
      </c>
      <c r="AC85" s="200">
        <v>0.75</v>
      </c>
      <c r="AD85" s="200">
        <v>11.37</v>
      </c>
      <c r="AE85" s="200">
        <v>0</v>
      </c>
      <c r="AF85" s="200">
        <v>0</v>
      </c>
      <c r="AG85" s="200">
        <v>43.39</v>
      </c>
      <c r="AH85" s="200">
        <v>0</v>
      </c>
      <c r="AI85" s="200">
        <v>10.45</v>
      </c>
      <c r="AJ85" s="200">
        <v>0</v>
      </c>
      <c r="AK85" s="200">
        <v>2.6</v>
      </c>
      <c r="AL85" s="200">
        <v>0</v>
      </c>
      <c r="AM85" s="200">
        <v>0</v>
      </c>
      <c r="AN85" s="200">
        <v>0</v>
      </c>
      <c r="AO85" s="200">
        <v>227.25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3.87</v>
      </c>
      <c r="D86" s="200">
        <v>7.47</v>
      </c>
      <c r="E86" s="200">
        <v>0</v>
      </c>
      <c r="F86" s="200">
        <v>0</v>
      </c>
      <c r="G86" s="200">
        <v>18.100000000000001</v>
      </c>
      <c r="H86" s="200">
        <v>0</v>
      </c>
      <c r="I86" s="200">
        <v>0</v>
      </c>
      <c r="J86" s="200">
        <v>11.69</v>
      </c>
      <c r="K86" s="200">
        <v>6.11</v>
      </c>
      <c r="L86" s="200">
        <v>1.63</v>
      </c>
      <c r="M86" s="200">
        <v>0</v>
      </c>
      <c r="N86" s="200">
        <v>1.1299999999999999</v>
      </c>
      <c r="O86" s="200">
        <v>0.94</v>
      </c>
      <c r="P86" s="200">
        <v>2.33</v>
      </c>
      <c r="Q86" s="200">
        <v>0.1</v>
      </c>
      <c r="R86" s="200">
        <v>0.4</v>
      </c>
      <c r="S86" s="200">
        <v>0.25</v>
      </c>
      <c r="T86" s="200">
        <v>0</v>
      </c>
      <c r="U86" s="200">
        <v>12.38</v>
      </c>
      <c r="V86" s="200">
        <v>0.2</v>
      </c>
      <c r="W86" s="200">
        <v>0.44</v>
      </c>
      <c r="X86" s="200">
        <v>1.4</v>
      </c>
      <c r="Y86" s="200">
        <v>0</v>
      </c>
      <c r="Z86" s="200">
        <v>1.32</v>
      </c>
      <c r="AA86" s="200">
        <v>0.86</v>
      </c>
      <c r="AB86" s="200">
        <v>0</v>
      </c>
      <c r="AC86" s="200">
        <v>0.75</v>
      </c>
      <c r="AD86" s="200">
        <v>11.37</v>
      </c>
      <c r="AE86" s="200">
        <v>0</v>
      </c>
      <c r="AF86" s="200">
        <v>0</v>
      </c>
      <c r="AG86" s="200">
        <v>43.39</v>
      </c>
      <c r="AH86" s="200">
        <v>0</v>
      </c>
      <c r="AI86" s="200">
        <v>10.45</v>
      </c>
      <c r="AJ86" s="200">
        <v>0</v>
      </c>
      <c r="AK86" s="200">
        <v>2.6</v>
      </c>
      <c r="AL86" s="200">
        <v>0</v>
      </c>
      <c r="AM86" s="200">
        <v>0</v>
      </c>
      <c r="AN86" s="200">
        <v>0</v>
      </c>
      <c r="AO86" s="200">
        <v>227.25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3.87</v>
      </c>
      <c r="D87" s="200">
        <v>7.47</v>
      </c>
      <c r="E87" s="200">
        <v>0</v>
      </c>
      <c r="F87" s="200">
        <v>0</v>
      </c>
      <c r="G87" s="200">
        <v>18.100000000000001</v>
      </c>
      <c r="H87" s="200">
        <v>0</v>
      </c>
      <c r="I87" s="200">
        <v>0</v>
      </c>
      <c r="J87" s="200">
        <v>11.69</v>
      </c>
      <c r="K87" s="200">
        <v>76.489999999999995</v>
      </c>
      <c r="L87" s="200">
        <v>1.63</v>
      </c>
      <c r="M87" s="200">
        <v>0</v>
      </c>
      <c r="N87" s="200">
        <v>1.1299999999999999</v>
      </c>
      <c r="O87" s="200">
        <v>0.94</v>
      </c>
      <c r="P87" s="200">
        <v>2.33</v>
      </c>
      <c r="Q87" s="200">
        <v>0.1</v>
      </c>
      <c r="R87" s="200">
        <v>0.4</v>
      </c>
      <c r="S87" s="200">
        <v>0.25</v>
      </c>
      <c r="T87" s="200">
        <v>0</v>
      </c>
      <c r="U87" s="200">
        <v>12.38</v>
      </c>
      <c r="V87" s="200">
        <v>0.2</v>
      </c>
      <c r="W87" s="200">
        <v>0.44</v>
      </c>
      <c r="X87" s="200">
        <v>1.4</v>
      </c>
      <c r="Y87" s="200">
        <v>0</v>
      </c>
      <c r="Z87" s="200">
        <v>2.38</v>
      </c>
      <c r="AA87" s="200">
        <v>0.86</v>
      </c>
      <c r="AB87" s="200">
        <v>0</v>
      </c>
      <c r="AC87" s="200">
        <v>0.75</v>
      </c>
      <c r="AD87" s="200">
        <v>11.37</v>
      </c>
      <c r="AE87" s="200">
        <v>0</v>
      </c>
      <c r="AF87" s="200">
        <v>0</v>
      </c>
      <c r="AG87" s="200">
        <v>43.39</v>
      </c>
      <c r="AH87" s="200">
        <v>0</v>
      </c>
      <c r="AI87" s="200">
        <v>10.45</v>
      </c>
      <c r="AJ87" s="200">
        <v>0</v>
      </c>
      <c r="AK87" s="200">
        <v>12.6</v>
      </c>
      <c r="AL87" s="200">
        <v>0</v>
      </c>
      <c r="AM87" s="200">
        <v>0</v>
      </c>
      <c r="AN87" s="200">
        <v>0</v>
      </c>
      <c r="AO87" s="200">
        <v>227.25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3.87</v>
      </c>
      <c r="D88" s="200">
        <v>7.47</v>
      </c>
      <c r="E88" s="200">
        <v>0</v>
      </c>
      <c r="F88" s="200">
        <v>0</v>
      </c>
      <c r="G88" s="200">
        <v>18.100000000000001</v>
      </c>
      <c r="H88" s="200">
        <v>0</v>
      </c>
      <c r="I88" s="200">
        <v>0</v>
      </c>
      <c r="J88" s="200">
        <v>11.69</v>
      </c>
      <c r="K88" s="200">
        <v>76.650000000000006</v>
      </c>
      <c r="L88" s="200">
        <v>1.63</v>
      </c>
      <c r="M88" s="200">
        <v>0</v>
      </c>
      <c r="N88" s="200">
        <v>1.1299999999999999</v>
      </c>
      <c r="O88" s="200">
        <v>0.94</v>
      </c>
      <c r="P88" s="200">
        <v>2.33</v>
      </c>
      <c r="Q88" s="200">
        <v>0.1</v>
      </c>
      <c r="R88" s="200">
        <v>0.4</v>
      </c>
      <c r="S88" s="200">
        <v>0.25</v>
      </c>
      <c r="T88" s="200">
        <v>0</v>
      </c>
      <c r="U88" s="200">
        <v>12.38</v>
      </c>
      <c r="V88" s="200">
        <v>0.2</v>
      </c>
      <c r="W88" s="200">
        <v>0.44</v>
      </c>
      <c r="X88" s="200">
        <v>1.4</v>
      </c>
      <c r="Y88" s="200">
        <v>0</v>
      </c>
      <c r="Z88" s="200">
        <v>2.38</v>
      </c>
      <c r="AA88" s="200">
        <v>0.86</v>
      </c>
      <c r="AB88" s="200">
        <v>0</v>
      </c>
      <c r="AC88" s="200">
        <v>0.75</v>
      </c>
      <c r="AD88" s="200">
        <v>11.37</v>
      </c>
      <c r="AE88" s="200">
        <v>0</v>
      </c>
      <c r="AF88" s="200">
        <v>0</v>
      </c>
      <c r="AG88" s="200">
        <v>43.39</v>
      </c>
      <c r="AH88" s="200">
        <v>0</v>
      </c>
      <c r="AI88" s="200">
        <v>10.45</v>
      </c>
      <c r="AJ88" s="200">
        <v>0</v>
      </c>
      <c r="AK88" s="200">
        <v>12.6</v>
      </c>
      <c r="AL88" s="200">
        <v>0</v>
      </c>
      <c r="AM88" s="200">
        <v>0</v>
      </c>
      <c r="AN88" s="200">
        <v>0</v>
      </c>
      <c r="AO88" s="200">
        <v>227.25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3.87</v>
      </c>
      <c r="D89" s="200">
        <v>7.47</v>
      </c>
      <c r="E89" s="200">
        <v>0</v>
      </c>
      <c r="F89" s="200">
        <v>0</v>
      </c>
      <c r="G89" s="200">
        <v>18.100000000000001</v>
      </c>
      <c r="H89" s="200">
        <v>0</v>
      </c>
      <c r="I89" s="200">
        <v>0</v>
      </c>
      <c r="J89" s="200">
        <v>11.69</v>
      </c>
      <c r="K89" s="200">
        <v>76.650000000000006</v>
      </c>
      <c r="L89" s="200">
        <v>20.39</v>
      </c>
      <c r="M89" s="200">
        <v>0</v>
      </c>
      <c r="N89" s="200">
        <v>1.1299999999999999</v>
      </c>
      <c r="O89" s="200">
        <v>0.94</v>
      </c>
      <c r="P89" s="200">
        <v>2.33</v>
      </c>
      <c r="Q89" s="200">
        <v>0.84</v>
      </c>
      <c r="R89" s="200">
        <v>0.4</v>
      </c>
      <c r="S89" s="200">
        <v>2.85</v>
      </c>
      <c r="T89" s="200">
        <v>0</v>
      </c>
      <c r="U89" s="200">
        <v>12.38</v>
      </c>
      <c r="V89" s="200">
        <v>0.2</v>
      </c>
      <c r="W89" s="200">
        <v>0.44</v>
      </c>
      <c r="X89" s="200">
        <v>1.4</v>
      </c>
      <c r="Y89" s="200">
        <v>0</v>
      </c>
      <c r="Z89" s="200">
        <v>2.38</v>
      </c>
      <c r="AA89" s="200">
        <v>0.86</v>
      </c>
      <c r="AB89" s="200">
        <v>0</v>
      </c>
      <c r="AC89" s="200">
        <v>0.75</v>
      </c>
      <c r="AD89" s="200">
        <v>11.37</v>
      </c>
      <c r="AE89" s="200">
        <v>0</v>
      </c>
      <c r="AF89" s="200">
        <v>0</v>
      </c>
      <c r="AG89" s="200">
        <v>43.39</v>
      </c>
      <c r="AH89" s="200">
        <v>0</v>
      </c>
      <c r="AI89" s="200">
        <v>10.45</v>
      </c>
      <c r="AJ89" s="200">
        <v>0</v>
      </c>
      <c r="AK89" s="200">
        <v>12.6</v>
      </c>
      <c r="AL89" s="200">
        <v>0</v>
      </c>
      <c r="AM89" s="200">
        <v>0</v>
      </c>
      <c r="AN89" s="200">
        <v>0</v>
      </c>
      <c r="AO89" s="200">
        <v>227.25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3.87</v>
      </c>
      <c r="D90" s="200">
        <v>7.47</v>
      </c>
      <c r="E90" s="200">
        <v>0</v>
      </c>
      <c r="F90" s="200">
        <v>0</v>
      </c>
      <c r="G90" s="200">
        <v>18.100000000000001</v>
      </c>
      <c r="H90" s="200">
        <v>0</v>
      </c>
      <c r="I90" s="200">
        <v>0</v>
      </c>
      <c r="J90" s="200">
        <v>11.69</v>
      </c>
      <c r="K90" s="200">
        <v>76.650000000000006</v>
      </c>
      <c r="L90" s="200">
        <v>20.39</v>
      </c>
      <c r="M90" s="200">
        <v>0</v>
      </c>
      <c r="N90" s="200">
        <v>1.1299999999999999</v>
      </c>
      <c r="O90" s="200">
        <v>0.94</v>
      </c>
      <c r="P90" s="200">
        <v>2.33</v>
      </c>
      <c r="Q90" s="200">
        <v>0.84</v>
      </c>
      <c r="R90" s="200">
        <v>0.4</v>
      </c>
      <c r="S90" s="200">
        <v>2.85</v>
      </c>
      <c r="T90" s="200">
        <v>0</v>
      </c>
      <c r="U90" s="200">
        <v>12.38</v>
      </c>
      <c r="V90" s="200">
        <v>0.2</v>
      </c>
      <c r="W90" s="200">
        <v>0.44</v>
      </c>
      <c r="X90" s="200">
        <v>1.4</v>
      </c>
      <c r="Y90" s="200">
        <v>0</v>
      </c>
      <c r="Z90" s="200">
        <v>2.38</v>
      </c>
      <c r="AA90" s="200">
        <v>0.86</v>
      </c>
      <c r="AB90" s="200">
        <v>0</v>
      </c>
      <c r="AC90" s="200">
        <v>0.75</v>
      </c>
      <c r="AD90" s="200">
        <v>11.37</v>
      </c>
      <c r="AE90" s="200">
        <v>0</v>
      </c>
      <c r="AF90" s="200">
        <v>0</v>
      </c>
      <c r="AG90" s="200">
        <v>43.39</v>
      </c>
      <c r="AH90" s="200">
        <v>0</v>
      </c>
      <c r="AI90" s="200">
        <v>10.45</v>
      </c>
      <c r="AJ90" s="200">
        <v>0</v>
      </c>
      <c r="AK90" s="200">
        <v>12.6</v>
      </c>
      <c r="AL90" s="200">
        <v>0</v>
      </c>
      <c r="AM90" s="200">
        <v>0</v>
      </c>
      <c r="AN90" s="200">
        <v>0</v>
      </c>
      <c r="AO90" s="200">
        <v>227.25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3.87</v>
      </c>
      <c r="D91" s="200">
        <v>7.47</v>
      </c>
      <c r="E91" s="200">
        <v>0</v>
      </c>
      <c r="F91" s="200">
        <v>0</v>
      </c>
      <c r="G91" s="200">
        <v>18.100000000000001</v>
      </c>
      <c r="H91" s="200">
        <v>0</v>
      </c>
      <c r="I91" s="200">
        <v>0</v>
      </c>
      <c r="J91" s="200">
        <v>11.69</v>
      </c>
      <c r="K91" s="200">
        <v>76.650000000000006</v>
      </c>
      <c r="L91" s="200">
        <v>14.94</v>
      </c>
      <c r="M91" s="200">
        <v>0</v>
      </c>
      <c r="N91" s="200">
        <v>1.1299999999999999</v>
      </c>
      <c r="O91" s="200">
        <v>0.94</v>
      </c>
      <c r="P91" s="200">
        <v>2.33</v>
      </c>
      <c r="Q91" s="200">
        <v>0.84</v>
      </c>
      <c r="R91" s="200">
        <v>5.42</v>
      </c>
      <c r="S91" s="200">
        <v>2.85</v>
      </c>
      <c r="T91" s="200">
        <v>0</v>
      </c>
      <c r="U91" s="200">
        <v>12.38</v>
      </c>
      <c r="V91" s="200">
        <v>0.2</v>
      </c>
      <c r="W91" s="200">
        <v>0.44</v>
      </c>
      <c r="X91" s="200">
        <v>1.4</v>
      </c>
      <c r="Y91" s="200">
        <v>0</v>
      </c>
      <c r="Z91" s="200">
        <v>2.38</v>
      </c>
      <c r="AA91" s="200">
        <v>12.43</v>
      </c>
      <c r="AB91" s="200">
        <v>0</v>
      </c>
      <c r="AC91" s="200">
        <v>0.75</v>
      </c>
      <c r="AD91" s="200">
        <v>11.37</v>
      </c>
      <c r="AE91" s="200">
        <v>0</v>
      </c>
      <c r="AF91" s="200">
        <v>0</v>
      </c>
      <c r="AG91" s="200">
        <v>43.39</v>
      </c>
      <c r="AH91" s="200">
        <v>0</v>
      </c>
      <c r="AI91" s="200">
        <v>10.45</v>
      </c>
      <c r="AJ91" s="200">
        <v>0</v>
      </c>
      <c r="AK91" s="200">
        <v>12.54</v>
      </c>
      <c r="AL91" s="200">
        <v>0</v>
      </c>
      <c r="AM91" s="200">
        <v>0</v>
      </c>
      <c r="AN91" s="200">
        <v>0</v>
      </c>
      <c r="AO91" s="200">
        <v>227.25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3.87</v>
      </c>
      <c r="D92" s="200">
        <v>7.47</v>
      </c>
      <c r="E92" s="200">
        <v>0</v>
      </c>
      <c r="F92" s="200">
        <v>0</v>
      </c>
      <c r="G92" s="200">
        <v>18.100000000000001</v>
      </c>
      <c r="H92" s="200">
        <v>0</v>
      </c>
      <c r="I92" s="200">
        <v>0</v>
      </c>
      <c r="J92" s="200">
        <v>11.69</v>
      </c>
      <c r="K92" s="200">
        <v>76.650000000000006</v>
      </c>
      <c r="L92" s="200">
        <v>20.39</v>
      </c>
      <c r="M92" s="200">
        <v>0</v>
      </c>
      <c r="N92" s="200">
        <v>1.1299999999999999</v>
      </c>
      <c r="O92" s="200">
        <v>0.94</v>
      </c>
      <c r="P92" s="200">
        <v>2.33</v>
      </c>
      <c r="Q92" s="200">
        <v>0.84</v>
      </c>
      <c r="R92" s="200">
        <v>5.42</v>
      </c>
      <c r="S92" s="200">
        <v>2.85</v>
      </c>
      <c r="T92" s="200">
        <v>0</v>
      </c>
      <c r="U92" s="200">
        <v>12.38</v>
      </c>
      <c r="V92" s="200">
        <v>0.2</v>
      </c>
      <c r="W92" s="200">
        <v>0.44</v>
      </c>
      <c r="X92" s="200">
        <v>1.4</v>
      </c>
      <c r="Y92" s="200">
        <v>0</v>
      </c>
      <c r="Z92" s="200">
        <v>2.38</v>
      </c>
      <c r="AA92" s="200">
        <v>13.1</v>
      </c>
      <c r="AB92" s="200">
        <v>0</v>
      </c>
      <c r="AC92" s="200">
        <v>0.75</v>
      </c>
      <c r="AD92" s="200">
        <v>11.37</v>
      </c>
      <c r="AE92" s="200">
        <v>0</v>
      </c>
      <c r="AF92" s="200">
        <v>0</v>
      </c>
      <c r="AG92" s="200">
        <v>43.39</v>
      </c>
      <c r="AH92" s="200">
        <v>0</v>
      </c>
      <c r="AI92" s="200">
        <v>10.45</v>
      </c>
      <c r="AJ92" s="200">
        <v>0</v>
      </c>
      <c r="AK92" s="200">
        <v>12.54</v>
      </c>
      <c r="AL92" s="200">
        <v>0</v>
      </c>
      <c r="AM92" s="200">
        <v>0</v>
      </c>
      <c r="AN92" s="200">
        <v>0</v>
      </c>
      <c r="AO92" s="200">
        <v>227.25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3.87</v>
      </c>
      <c r="D93" s="200">
        <v>7.47</v>
      </c>
      <c r="E93" s="200">
        <v>0</v>
      </c>
      <c r="F93" s="200">
        <v>0</v>
      </c>
      <c r="G93" s="200">
        <v>18.100000000000001</v>
      </c>
      <c r="H93" s="200">
        <v>0</v>
      </c>
      <c r="I93" s="200">
        <v>0</v>
      </c>
      <c r="J93" s="200">
        <v>11.69</v>
      </c>
      <c r="K93" s="200">
        <v>76.650000000000006</v>
      </c>
      <c r="L93" s="200">
        <v>20.39</v>
      </c>
      <c r="M93" s="200">
        <v>0</v>
      </c>
      <c r="N93" s="200">
        <v>1.1299999999999999</v>
      </c>
      <c r="O93" s="200">
        <v>0.94</v>
      </c>
      <c r="P93" s="200">
        <v>2.33</v>
      </c>
      <c r="Q93" s="200">
        <v>0.84</v>
      </c>
      <c r="R93" s="200">
        <v>5.42</v>
      </c>
      <c r="S93" s="200">
        <v>2.85</v>
      </c>
      <c r="T93" s="200">
        <v>0</v>
      </c>
      <c r="U93" s="200">
        <v>12.38</v>
      </c>
      <c r="V93" s="200">
        <v>0.2</v>
      </c>
      <c r="W93" s="200">
        <v>0.44</v>
      </c>
      <c r="X93" s="200">
        <v>1.4</v>
      </c>
      <c r="Y93" s="200">
        <v>0</v>
      </c>
      <c r="Z93" s="200">
        <v>32.75</v>
      </c>
      <c r="AA93" s="200">
        <v>13.1</v>
      </c>
      <c r="AB93" s="200">
        <v>0</v>
      </c>
      <c r="AC93" s="200">
        <v>0.75</v>
      </c>
      <c r="AD93" s="200">
        <v>11.37</v>
      </c>
      <c r="AE93" s="200">
        <v>0</v>
      </c>
      <c r="AF93" s="200">
        <v>0</v>
      </c>
      <c r="AG93" s="200">
        <v>43.39</v>
      </c>
      <c r="AH93" s="200">
        <v>0</v>
      </c>
      <c r="AI93" s="200">
        <v>10.45</v>
      </c>
      <c r="AJ93" s="200">
        <v>0</v>
      </c>
      <c r="AK93" s="200">
        <v>12.54</v>
      </c>
      <c r="AL93" s="200">
        <v>0</v>
      </c>
      <c r="AM93" s="200">
        <v>0</v>
      </c>
      <c r="AN93" s="200">
        <v>0</v>
      </c>
      <c r="AO93" s="200">
        <v>227.25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3.87</v>
      </c>
      <c r="D94" s="200">
        <v>7.47</v>
      </c>
      <c r="E94" s="200">
        <v>0</v>
      </c>
      <c r="F94" s="200">
        <v>0</v>
      </c>
      <c r="G94" s="200">
        <v>18.100000000000001</v>
      </c>
      <c r="H94" s="200">
        <v>0</v>
      </c>
      <c r="I94" s="200">
        <v>0</v>
      </c>
      <c r="J94" s="200">
        <v>11.69</v>
      </c>
      <c r="K94" s="200">
        <v>76.650000000000006</v>
      </c>
      <c r="L94" s="200">
        <v>20.39</v>
      </c>
      <c r="M94" s="200">
        <v>0</v>
      </c>
      <c r="N94" s="200">
        <v>1.1299999999999999</v>
      </c>
      <c r="O94" s="200">
        <v>0.94</v>
      </c>
      <c r="P94" s="200">
        <v>2.33</v>
      </c>
      <c r="Q94" s="200">
        <v>0.84</v>
      </c>
      <c r="R94" s="200">
        <v>5.42</v>
      </c>
      <c r="S94" s="200">
        <v>2.85</v>
      </c>
      <c r="T94" s="200">
        <v>0</v>
      </c>
      <c r="U94" s="200">
        <v>12.38</v>
      </c>
      <c r="V94" s="200">
        <v>0.2</v>
      </c>
      <c r="W94" s="200">
        <v>0.44</v>
      </c>
      <c r="X94" s="200">
        <v>1.4</v>
      </c>
      <c r="Y94" s="200">
        <v>0</v>
      </c>
      <c r="Z94" s="200">
        <v>32.75</v>
      </c>
      <c r="AA94" s="200">
        <v>13.1</v>
      </c>
      <c r="AB94" s="200">
        <v>0</v>
      </c>
      <c r="AC94" s="200">
        <v>0.75</v>
      </c>
      <c r="AD94" s="200">
        <v>11.37</v>
      </c>
      <c r="AE94" s="200">
        <v>0</v>
      </c>
      <c r="AF94" s="200">
        <v>0</v>
      </c>
      <c r="AG94" s="200">
        <v>43.39</v>
      </c>
      <c r="AH94" s="200">
        <v>0</v>
      </c>
      <c r="AI94" s="200">
        <v>10.45</v>
      </c>
      <c r="AJ94" s="200">
        <v>0</v>
      </c>
      <c r="AK94" s="200">
        <v>12.54</v>
      </c>
      <c r="AL94" s="200">
        <v>0</v>
      </c>
      <c r="AM94" s="200">
        <v>0</v>
      </c>
      <c r="AN94" s="200">
        <v>0</v>
      </c>
      <c r="AO94" s="200">
        <v>227.25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3.87</v>
      </c>
      <c r="D95" s="200">
        <v>7.47</v>
      </c>
      <c r="E95" s="200">
        <v>0</v>
      </c>
      <c r="F95" s="200">
        <v>0</v>
      </c>
      <c r="G95" s="200">
        <v>18.100000000000001</v>
      </c>
      <c r="H95" s="200">
        <v>0</v>
      </c>
      <c r="I95" s="200">
        <v>0</v>
      </c>
      <c r="J95" s="200">
        <v>11.69</v>
      </c>
      <c r="K95" s="200">
        <v>76.650000000000006</v>
      </c>
      <c r="L95" s="200">
        <v>20.39</v>
      </c>
      <c r="M95" s="200">
        <v>0</v>
      </c>
      <c r="N95" s="200">
        <v>1.1299999999999999</v>
      </c>
      <c r="O95" s="200">
        <v>0.94</v>
      </c>
      <c r="P95" s="200">
        <v>2.33</v>
      </c>
      <c r="Q95" s="200">
        <v>0.84</v>
      </c>
      <c r="R95" s="200">
        <v>4.9800000000000004</v>
      </c>
      <c r="S95" s="200">
        <v>2.85</v>
      </c>
      <c r="T95" s="200">
        <v>0</v>
      </c>
      <c r="U95" s="200">
        <v>12.38</v>
      </c>
      <c r="V95" s="200">
        <v>0.2</v>
      </c>
      <c r="W95" s="200">
        <v>0.44</v>
      </c>
      <c r="X95" s="200">
        <v>1.4</v>
      </c>
      <c r="Y95" s="200">
        <v>0</v>
      </c>
      <c r="Z95" s="200">
        <v>32.75</v>
      </c>
      <c r="AA95" s="200">
        <v>13.1</v>
      </c>
      <c r="AB95" s="200">
        <v>0</v>
      </c>
      <c r="AC95" s="200">
        <v>0.75</v>
      </c>
      <c r="AD95" s="200">
        <v>11.37</v>
      </c>
      <c r="AE95" s="200">
        <v>0</v>
      </c>
      <c r="AF95" s="200">
        <v>0</v>
      </c>
      <c r="AG95" s="200">
        <v>43.39</v>
      </c>
      <c r="AH95" s="200">
        <v>0</v>
      </c>
      <c r="AI95" s="200">
        <v>10.45</v>
      </c>
      <c r="AJ95" s="200">
        <v>0</v>
      </c>
      <c r="AK95" s="200">
        <v>12.54</v>
      </c>
      <c r="AL95" s="200">
        <v>0</v>
      </c>
      <c r="AM95" s="200">
        <v>0</v>
      </c>
      <c r="AN95" s="200">
        <v>0</v>
      </c>
      <c r="AO95" s="200">
        <v>227.25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3.87</v>
      </c>
      <c r="D96" s="200">
        <v>7.47</v>
      </c>
      <c r="E96" s="200">
        <v>0</v>
      </c>
      <c r="F96" s="200">
        <v>0</v>
      </c>
      <c r="G96" s="200">
        <v>18.100000000000001</v>
      </c>
      <c r="H96" s="200">
        <v>0</v>
      </c>
      <c r="I96" s="200">
        <v>0</v>
      </c>
      <c r="J96" s="200">
        <v>11.69</v>
      </c>
      <c r="K96" s="200">
        <v>76.650000000000006</v>
      </c>
      <c r="L96" s="200">
        <v>20.39</v>
      </c>
      <c r="M96" s="200">
        <v>0</v>
      </c>
      <c r="N96" s="200">
        <v>1.1299999999999999</v>
      </c>
      <c r="O96" s="200">
        <v>0.94</v>
      </c>
      <c r="P96" s="200">
        <v>2.33</v>
      </c>
      <c r="Q96" s="200">
        <v>0.85</v>
      </c>
      <c r="R96" s="200">
        <v>5.2</v>
      </c>
      <c r="S96" s="200">
        <v>2.84</v>
      </c>
      <c r="T96" s="200">
        <v>0</v>
      </c>
      <c r="U96" s="200">
        <v>12.38</v>
      </c>
      <c r="V96" s="200">
        <v>0.2</v>
      </c>
      <c r="W96" s="200">
        <v>0.44</v>
      </c>
      <c r="X96" s="200">
        <v>1.4</v>
      </c>
      <c r="Y96" s="200">
        <v>0</v>
      </c>
      <c r="Z96" s="200">
        <v>32.75</v>
      </c>
      <c r="AA96" s="200">
        <v>13.1</v>
      </c>
      <c r="AB96" s="200">
        <v>0</v>
      </c>
      <c r="AC96" s="200">
        <v>0.75</v>
      </c>
      <c r="AD96" s="200">
        <v>11.37</v>
      </c>
      <c r="AE96" s="200">
        <v>0</v>
      </c>
      <c r="AF96" s="200">
        <v>0</v>
      </c>
      <c r="AG96" s="200">
        <v>43.39</v>
      </c>
      <c r="AH96" s="200">
        <v>0</v>
      </c>
      <c r="AI96" s="200">
        <v>10.45</v>
      </c>
      <c r="AJ96" s="200">
        <v>0</v>
      </c>
      <c r="AK96" s="200">
        <v>12.54</v>
      </c>
      <c r="AL96" s="200">
        <v>0</v>
      </c>
      <c r="AM96" s="200">
        <v>0</v>
      </c>
      <c r="AN96" s="200">
        <v>0</v>
      </c>
      <c r="AO96" s="200">
        <v>227.25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3.87</v>
      </c>
      <c r="D97" s="200">
        <v>7.47</v>
      </c>
      <c r="E97" s="200">
        <v>0</v>
      </c>
      <c r="F97" s="200">
        <v>0</v>
      </c>
      <c r="G97" s="200">
        <v>18.100000000000001</v>
      </c>
      <c r="H97" s="200">
        <v>0</v>
      </c>
      <c r="I97" s="200">
        <v>0</v>
      </c>
      <c r="J97" s="200">
        <v>11.69</v>
      </c>
      <c r="K97" s="200">
        <v>76.650000000000006</v>
      </c>
      <c r="L97" s="200">
        <v>20.39</v>
      </c>
      <c r="M97" s="200">
        <v>0</v>
      </c>
      <c r="N97" s="200">
        <v>1.1299999999999999</v>
      </c>
      <c r="O97" s="200">
        <v>0.94</v>
      </c>
      <c r="P97" s="200">
        <v>2.33</v>
      </c>
      <c r="Q97" s="200">
        <v>0.85</v>
      </c>
      <c r="R97" s="200">
        <v>5.2</v>
      </c>
      <c r="S97" s="200">
        <v>2.84</v>
      </c>
      <c r="T97" s="200">
        <v>0</v>
      </c>
      <c r="U97" s="200">
        <v>12.38</v>
      </c>
      <c r="V97" s="200">
        <v>0.2</v>
      </c>
      <c r="W97" s="200">
        <v>0.44</v>
      </c>
      <c r="X97" s="200">
        <v>1.4</v>
      </c>
      <c r="Y97" s="200">
        <v>0</v>
      </c>
      <c r="Z97" s="200">
        <v>32.75</v>
      </c>
      <c r="AA97" s="200">
        <v>13.1</v>
      </c>
      <c r="AB97" s="200">
        <v>0</v>
      </c>
      <c r="AC97" s="200">
        <v>0.75</v>
      </c>
      <c r="AD97" s="200">
        <v>11.37</v>
      </c>
      <c r="AE97" s="200">
        <v>0</v>
      </c>
      <c r="AF97" s="200">
        <v>0</v>
      </c>
      <c r="AG97" s="200">
        <v>43.39</v>
      </c>
      <c r="AH97" s="200">
        <v>0</v>
      </c>
      <c r="AI97" s="200">
        <v>10.45</v>
      </c>
      <c r="AJ97" s="200">
        <v>0</v>
      </c>
      <c r="AK97" s="200">
        <v>12.54</v>
      </c>
      <c r="AL97" s="200">
        <v>0</v>
      </c>
      <c r="AM97" s="200">
        <v>0</v>
      </c>
      <c r="AN97" s="200">
        <v>0</v>
      </c>
      <c r="AO97" s="200">
        <v>227.25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3.87</v>
      </c>
      <c r="D98" s="200">
        <v>7.47</v>
      </c>
      <c r="E98" s="200">
        <v>0</v>
      </c>
      <c r="F98" s="200">
        <v>0</v>
      </c>
      <c r="G98" s="200">
        <v>18.100000000000001</v>
      </c>
      <c r="H98" s="200">
        <v>0</v>
      </c>
      <c r="I98" s="200">
        <v>0</v>
      </c>
      <c r="J98" s="200">
        <v>11.69</v>
      </c>
      <c r="K98" s="200">
        <v>76.650000000000006</v>
      </c>
      <c r="L98" s="200">
        <v>20.39</v>
      </c>
      <c r="M98" s="200">
        <v>0</v>
      </c>
      <c r="N98" s="200">
        <v>1.1299999999999999</v>
      </c>
      <c r="O98" s="200">
        <v>0.94</v>
      </c>
      <c r="P98" s="200">
        <v>2.33</v>
      </c>
      <c r="Q98" s="200">
        <v>0.85</v>
      </c>
      <c r="R98" s="200">
        <v>5.2</v>
      </c>
      <c r="S98" s="200">
        <v>2.84</v>
      </c>
      <c r="T98" s="200">
        <v>0</v>
      </c>
      <c r="U98" s="200">
        <v>12.38</v>
      </c>
      <c r="V98" s="200">
        <v>0.2</v>
      </c>
      <c r="W98" s="200">
        <v>0.44</v>
      </c>
      <c r="X98" s="200">
        <v>1.4</v>
      </c>
      <c r="Y98" s="200">
        <v>0</v>
      </c>
      <c r="Z98" s="200">
        <v>32.75</v>
      </c>
      <c r="AA98" s="200">
        <v>13.1</v>
      </c>
      <c r="AB98" s="200">
        <v>0</v>
      </c>
      <c r="AC98" s="200">
        <v>0.75</v>
      </c>
      <c r="AD98" s="200">
        <v>11.37</v>
      </c>
      <c r="AE98" s="200">
        <v>0</v>
      </c>
      <c r="AF98" s="200">
        <v>0</v>
      </c>
      <c r="AG98" s="200">
        <v>43.39</v>
      </c>
      <c r="AH98" s="200">
        <v>0</v>
      </c>
      <c r="AI98" s="200">
        <v>10.45</v>
      </c>
      <c r="AJ98" s="200">
        <v>0</v>
      </c>
      <c r="AK98" s="200">
        <v>12.54</v>
      </c>
      <c r="AL98" s="200">
        <v>0</v>
      </c>
      <c r="AM98" s="200">
        <v>0</v>
      </c>
      <c r="AN98" s="200">
        <v>0</v>
      </c>
      <c r="AO98" s="200">
        <v>227.25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9.1900000000000023E-2</v>
      </c>
      <c r="D99">
        <f t="shared" si="0"/>
        <v>0.17928000000000041</v>
      </c>
      <c r="E99">
        <f t="shared" si="0"/>
        <v>0</v>
      </c>
      <c r="F99">
        <f t="shared" si="0"/>
        <v>0</v>
      </c>
      <c r="G99">
        <f t="shared" si="0"/>
        <v>0.43439999999999929</v>
      </c>
      <c r="H99">
        <f t="shared" si="0"/>
        <v>0</v>
      </c>
      <c r="I99">
        <f t="shared" si="0"/>
        <v>0</v>
      </c>
      <c r="J99">
        <f t="shared" si="0"/>
        <v>0.2805600000000007</v>
      </c>
      <c r="K99">
        <f t="shared" si="0"/>
        <v>1.2163474999999992</v>
      </c>
      <c r="L99">
        <f t="shared" si="0"/>
        <v>0.28891250000000002</v>
      </c>
      <c r="M99">
        <f t="shared" si="0"/>
        <v>0</v>
      </c>
      <c r="N99">
        <f t="shared" si="0"/>
        <v>2.7119999999999971E-2</v>
      </c>
      <c r="O99">
        <f t="shared" si="0"/>
        <v>2.2752499999999971E-2</v>
      </c>
      <c r="P99">
        <f t="shared" si="0"/>
        <v>5.5920000000000109E-2</v>
      </c>
      <c r="Q99">
        <f t="shared" si="0"/>
        <v>4.2324999999999967E-3</v>
      </c>
      <c r="R99">
        <f t="shared" si="0"/>
        <v>6.4027500000000057E-2</v>
      </c>
      <c r="S99">
        <f t="shared" si="0"/>
        <v>3.9852499999999978E-2</v>
      </c>
      <c r="T99">
        <f t="shared" si="0"/>
        <v>0</v>
      </c>
      <c r="U99">
        <f t="shared" si="0"/>
        <v>0.29712000000000027</v>
      </c>
      <c r="V99">
        <f t="shared" si="0"/>
        <v>1.7282500000000051E-2</v>
      </c>
      <c r="W99">
        <f t="shared" si="0"/>
        <v>4.2089999999999968E-2</v>
      </c>
      <c r="X99">
        <f t="shared" si="0"/>
        <v>0.12217249999999961</v>
      </c>
      <c r="Y99">
        <f t="shared" si="0"/>
        <v>0</v>
      </c>
      <c r="Z99">
        <f t="shared" si="0"/>
        <v>0.23431500000000011</v>
      </c>
      <c r="AA99">
        <f t="shared" si="0"/>
        <v>0.16485500000000028</v>
      </c>
      <c r="AB99">
        <f t="shared" si="0"/>
        <v>0</v>
      </c>
      <c r="AC99">
        <f t="shared" si="0"/>
        <v>2.0052500000000008E-2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0.20001000000000019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5.3730000000000002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45334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15</v>
      </c>
      <c r="C28" s="94">
        <f>'IDT-1 Calculation'!DG28</f>
        <v>-15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2.169</v>
      </c>
      <c r="C84" s="94">
        <f>'IDT-1 Calculation'!DG84</f>
        <v>-4</v>
      </c>
      <c r="D84" s="94">
        <f>'IDT-1 Calculation'!DH84</f>
        <v>0</v>
      </c>
      <c r="E84" s="94">
        <f>'IDT-1 Calculation'!DI84</f>
        <v>0</v>
      </c>
      <c r="F84" s="94">
        <f>'IDT-1 Calculation'!DJ84</f>
        <v>1.831</v>
      </c>
      <c r="G84" s="99">
        <f t="shared" si="1"/>
        <v>0</v>
      </c>
    </row>
    <row r="85" spans="1:7">
      <c r="A85" s="98" t="s">
        <v>127</v>
      </c>
      <c r="B85" s="94">
        <f>'IDT-1 Calculation'!DF85</f>
        <v>15</v>
      </c>
      <c r="C85" s="94">
        <f>'IDT-1 Calculation'!DG85</f>
        <v>-15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30</v>
      </c>
      <c r="C86" s="94">
        <f>'IDT-1 Calculation'!DG86</f>
        <v>-30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26</v>
      </c>
      <c r="C87" s="94">
        <f>'IDT-1 Calculation'!DG87</f>
        <v>-26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51</v>
      </c>
      <c r="C88" s="94">
        <f>'IDT-1 Calculation'!DG88</f>
        <v>-51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56</v>
      </c>
      <c r="C89" s="94">
        <f>'IDT-1 Calculation'!DG89</f>
        <v>-56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46</v>
      </c>
      <c r="C90" s="94">
        <f>'IDT-1 Calculation'!DG90</f>
        <v>-46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1</v>
      </c>
      <c r="C91" s="94">
        <f>'IDT-1 Calculation'!DG91</f>
        <v>-1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71</v>
      </c>
      <c r="C92" s="94">
        <f>'IDT-1 Calculation'!DG92</f>
        <v>-71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88</v>
      </c>
      <c r="C93" s="94">
        <f>'IDT-1 Calculation'!DG93</f>
        <v>-88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29</v>
      </c>
      <c r="C94" s="94">
        <f>'IDT-1 Calculation'!DG94</f>
        <v>-29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0.10754224999999999</v>
      </c>
      <c r="C99" s="110">
        <f>SUM(C3:C98)/4000</f>
        <v>-0.108</v>
      </c>
      <c r="D99" s="110">
        <f>SUM(D3:D98)/4000</f>
        <v>0</v>
      </c>
      <c r="E99" s="110">
        <f>SUM(E3:E98)/4000</f>
        <v>0</v>
      </c>
      <c r="F99" s="110">
        <f>SUM(F3:F98)/4000</f>
        <v>4.5774999999999999E-4</v>
      </c>
      <c r="G99" s="111">
        <f t="shared" si="1"/>
        <v>-6.7762635780344027E-18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16.36</v>
      </c>
      <c r="AH3" s="200">
        <v>0</v>
      </c>
      <c r="AI3" s="200">
        <v>3.94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23.03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16.36</v>
      </c>
      <c r="AH4" s="200">
        <v>0</v>
      </c>
      <c r="AI4" s="200">
        <v>3.94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23.03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16.36</v>
      </c>
      <c r="AH5" s="200">
        <v>0</v>
      </c>
      <c r="AI5" s="200">
        <v>3.94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23.03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16.36</v>
      </c>
      <c r="AH6" s="200">
        <v>0</v>
      </c>
      <c r="AI6" s="200">
        <v>3.94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23.03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16.36</v>
      </c>
      <c r="AH7" s="200">
        <v>0</v>
      </c>
      <c r="AI7" s="200">
        <v>3.94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23.03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16.36</v>
      </c>
      <c r="AH8" s="200">
        <v>0</v>
      </c>
      <c r="AI8" s="200">
        <v>3.94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23.03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16.36</v>
      </c>
      <c r="AH9" s="200">
        <v>0</v>
      </c>
      <c r="AI9" s="200">
        <v>3.94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23.03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16.36</v>
      </c>
      <c r="AH10" s="200">
        <v>0</v>
      </c>
      <c r="AI10" s="200">
        <v>3.94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23.03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16.36</v>
      </c>
      <c r="AH11" s="200">
        <v>0</v>
      </c>
      <c r="AI11" s="200">
        <v>3.94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23.03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16.36</v>
      </c>
      <c r="AH12" s="200">
        <v>0</v>
      </c>
      <c r="AI12" s="200">
        <v>3.94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23.03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16.36</v>
      </c>
      <c r="AH13" s="200">
        <v>0</v>
      </c>
      <c r="AI13" s="200">
        <v>3.94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23.03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16.36</v>
      </c>
      <c r="AH14" s="200">
        <v>0</v>
      </c>
      <c r="AI14" s="200">
        <v>3.94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23.03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16.36</v>
      </c>
      <c r="AH15" s="200">
        <v>0</v>
      </c>
      <c r="AI15" s="200">
        <v>3.94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23.03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16.36</v>
      </c>
      <c r="AH16" s="200">
        <v>0</v>
      </c>
      <c r="AI16" s="200">
        <v>3.94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23.03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16.36</v>
      </c>
      <c r="AH17" s="200">
        <v>0</v>
      </c>
      <c r="AI17" s="200">
        <v>3.94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23.03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16.36</v>
      </c>
      <c r="AH18" s="200">
        <v>0</v>
      </c>
      <c r="AI18" s="200">
        <v>3.94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23.03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16.36</v>
      </c>
      <c r="AH19" s="200">
        <v>0</v>
      </c>
      <c r="AI19" s="200">
        <v>3.94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21.66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16.36</v>
      </c>
      <c r="AH20" s="200">
        <v>0</v>
      </c>
      <c r="AI20" s="200">
        <v>3.94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21.66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16.36</v>
      </c>
      <c r="AH21" s="200">
        <v>0</v>
      </c>
      <c r="AI21" s="200">
        <v>3.94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21.66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16.36</v>
      </c>
      <c r="AH22" s="200">
        <v>0</v>
      </c>
      <c r="AI22" s="200">
        <v>3.94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21.66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16.36</v>
      </c>
      <c r="AH23" s="200">
        <v>0</v>
      </c>
      <c r="AI23" s="200">
        <v>3.94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21.66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16.36</v>
      </c>
      <c r="AH24" s="200">
        <v>0</v>
      </c>
      <c r="AI24" s="200">
        <v>3.94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21.66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16.36</v>
      </c>
      <c r="AH25" s="200">
        <v>0</v>
      </c>
      <c r="AI25" s="200">
        <v>3.94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21.66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16.36</v>
      </c>
      <c r="AH26" s="200">
        <v>0</v>
      </c>
      <c r="AI26" s="200">
        <v>3.94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21.66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16.36</v>
      </c>
      <c r="AH27" s="200">
        <v>0</v>
      </c>
      <c r="AI27" s="200">
        <v>3.94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21.66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16.36</v>
      </c>
      <c r="AH28" s="200">
        <v>0</v>
      </c>
      <c r="AI28" s="200">
        <v>3.94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21.66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16.36</v>
      </c>
      <c r="AH29" s="200">
        <v>0</v>
      </c>
      <c r="AI29" s="200">
        <v>3.94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21.66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16.36</v>
      </c>
      <c r="AH30" s="200">
        <v>0</v>
      </c>
      <c r="AI30" s="200">
        <v>3.94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21.66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16.36</v>
      </c>
      <c r="AH31" s="200">
        <v>0</v>
      </c>
      <c r="AI31" s="200">
        <v>3.94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21.66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16.36</v>
      </c>
      <c r="AH32" s="200">
        <v>0</v>
      </c>
      <c r="AI32" s="200">
        <v>3.94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21.66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16.36</v>
      </c>
      <c r="AH33" s="200">
        <v>0</v>
      </c>
      <c r="AI33" s="200">
        <v>3.94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21.66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16.36</v>
      </c>
      <c r="AH34" s="200">
        <v>0</v>
      </c>
      <c r="AI34" s="200">
        <v>3.94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21.66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16.36</v>
      </c>
      <c r="AH35" s="200">
        <v>0</v>
      </c>
      <c r="AI35" s="200">
        <v>3.94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21.66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16.36</v>
      </c>
      <c r="AH36" s="200">
        <v>0</v>
      </c>
      <c r="AI36" s="200">
        <v>3.94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21.66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16.36</v>
      </c>
      <c r="AH37" s="200">
        <v>0</v>
      </c>
      <c r="AI37" s="200">
        <v>3.94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21.66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16.36</v>
      </c>
      <c r="AH38" s="200">
        <v>0</v>
      </c>
      <c r="AI38" s="200">
        <v>3.94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21.66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16.36</v>
      </c>
      <c r="AH39" s="200">
        <v>0</v>
      </c>
      <c r="AI39" s="200">
        <v>3.94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21.66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16.36</v>
      </c>
      <c r="AH40" s="200">
        <v>0</v>
      </c>
      <c r="AI40" s="200">
        <v>3.94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21.66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16.36</v>
      </c>
      <c r="AH41" s="200">
        <v>0</v>
      </c>
      <c r="AI41" s="200">
        <v>3.94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21.66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16.36</v>
      </c>
      <c r="AH42" s="200">
        <v>0</v>
      </c>
      <c r="AI42" s="200">
        <v>3.94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21.66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16.36</v>
      </c>
      <c r="AH43" s="200">
        <v>0</v>
      </c>
      <c r="AI43" s="200">
        <v>3.94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23.03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16.36</v>
      </c>
      <c r="AH44" s="200">
        <v>0</v>
      </c>
      <c r="AI44" s="200">
        <v>3.94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23.03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16.36</v>
      </c>
      <c r="AH45" s="200">
        <v>0</v>
      </c>
      <c r="AI45" s="200">
        <v>3.94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23.03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16.36</v>
      </c>
      <c r="AH46" s="200">
        <v>0</v>
      </c>
      <c r="AI46" s="200">
        <v>3.94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23.03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16.36</v>
      </c>
      <c r="AH47" s="200">
        <v>0</v>
      </c>
      <c r="AI47" s="200">
        <v>3.94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23.03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16.36</v>
      </c>
      <c r="AH48" s="200">
        <v>0</v>
      </c>
      <c r="AI48" s="200">
        <v>3.94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23.03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16.36</v>
      </c>
      <c r="AH49" s="200">
        <v>0</v>
      </c>
      <c r="AI49" s="200">
        <v>3.94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23.03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16.36</v>
      </c>
      <c r="AH50" s="200">
        <v>0</v>
      </c>
      <c r="AI50" s="200">
        <v>3.94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23.03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16.36</v>
      </c>
      <c r="AH51" s="200">
        <v>0</v>
      </c>
      <c r="AI51" s="200">
        <v>3.94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23.03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16.36</v>
      </c>
      <c r="AH52" s="200">
        <v>0</v>
      </c>
      <c r="AI52" s="200">
        <v>3.94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23.03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16.36</v>
      </c>
      <c r="AH53" s="200">
        <v>0</v>
      </c>
      <c r="AI53" s="200">
        <v>3.94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23.03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16.36</v>
      </c>
      <c r="AH54" s="200">
        <v>0</v>
      </c>
      <c r="AI54" s="200">
        <v>3.94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23.03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16.36</v>
      </c>
      <c r="AH55" s="200">
        <v>0</v>
      </c>
      <c r="AI55" s="200">
        <v>3.94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23.03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16.36</v>
      </c>
      <c r="AH56" s="200">
        <v>0</v>
      </c>
      <c r="AI56" s="200">
        <v>3.94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23.03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16.36</v>
      </c>
      <c r="AH57" s="200">
        <v>0</v>
      </c>
      <c r="AI57" s="200">
        <v>3.94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23.03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16.36</v>
      </c>
      <c r="AH58" s="200">
        <v>0</v>
      </c>
      <c r="AI58" s="200">
        <v>3.94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23.03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16.36</v>
      </c>
      <c r="AH59" s="200">
        <v>0</v>
      </c>
      <c r="AI59" s="200">
        <v>3.94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23.03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16.36</v>
      </c>
      <c r="AH60" s="200">
        <v>0</v>
      </c>
      <c r="AI60" s="200">
        <v>3.94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23.03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16.36</v>
      </c>
      <c r="AH61" s="200">
        <v>0</v>
      </c>
      <c r="AI61" s="200">
        <v>3.94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23.03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16.36</v>
      </c>
      <c r="AH62" s="200">
        <v>0</v>
      </c>
      <c r="AI62" s="200">
        <v>3.94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23.03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16.36</v>
      </c>
      <c r="AH63" s="200">
        <v>0</v>
      </c>
      <c r="AI63" s="200">
        <v>3.94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23.03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16.36</v>
      </c>
      <c r="AH64" s="200">
        <v>0</v>
      </c>
      <c r="AI64" s="200">
        <v>3.94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23.03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16.36</v>
      </c>
      <c r="AH65" s="200">
        <v>0</v>
      </c>
      <c r="AI65" s="200">
        <v>3.94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23.03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16.36</v>
      </c>
      <c r="AH66" s="200">
        <v>0</v>
      </c>
      <c r="AI66" s="200">
        <v>3.94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23.03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16.36</v>
      </c>
      <c r="AH67" s="200">
        <v>0</v>
      </c>
      <c r="AI67" s="200">
        <v>3.94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23.03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16.36</v>
      </c>
      <c r="AH68" s="200">
        <v>0</v>
      </c>
      <c r="AI68" s="200">
        <v>3.94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23.03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16.36</v>
      </c>
      <c r="AH69" s="200">
        <v>0</v>
      </c>
      <c r="AI69" s="200">
        <v>3.94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23.03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16.36</v>
      </c>
      <c r="AH70" s="200">
        <v>0</v>
      </c>
      <c r="AI70" s="200">
        <v>3.94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23.03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16.36</v>
      </c>
      <c r="AH71" s="200">
        <v>0</v>
      </c>
      <c r="AI71" s="200">
        <v>3.94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23.03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16.36</v>
      </c>
      <c r="AH72" s="200">
        <v>0</v>
      </c>
      <c r="AI72" s="200">
        <v>3.94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23.03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16.36</v>
      </c>
      <c r="AH73" s="200">
        <v>0</v>
      </c>
      <c r="AI73" s="200">
        <v>3.94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23.03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16.36</v>
      </c>
      <c r="AH74" s="200">
        <v>0</v>
      </c>
      <c r="AI74" s="200">
        <v>3.94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23.03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16.36</v>
      </c>
      <c r="AH75" s="200">
        <v>0</v>
      </c>
      <c r="AI75" s="200">
        <v>3.94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23.03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16.36</v>
      </c>
      <c r="AH76" s="200">
        <v>0</v>
      </c>
      <c r="AI76" s="200">
        <v>3.94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23.03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16.36</v>
      </c>
      <c r="AH77" s="200">
        <v>0</v>
      </c>
      <c r="AI77" s="200">
        <v>3.94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23.03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16.36</v>
      </c>
      <c r="AH78" s="200">
        <v>0</v>
      </c>
      <c r="AI78" s="200">
        <v>3.94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23.03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16.36</v>
      </c>
      <c r="AH79" s="200">
        <v>0</v>
      </c>
      <c r="AI79" s="200">
        <v>3.94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23.03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16.36</v>
      </c>
      <c r="AH80" s="200">
        <v>0</v>
      </c>
      <c r="AI80" s="200">
        <v>3.94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23.03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16.36</v>
      </c>
      <c r="AH81" s="200">
        <v>0</v>
      </c>
      <c r="AI81" s="200">
        <v>3.94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23.03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16.36</v>
      </c>
      <c r="AH82" s="200">
        <v>0</v>
      </c>
      <c r="AI82" s="200">
        <v>3.94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23.03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16.36</v>
      </c>
      <c r="AH83" s="200">
        <v>0</v>
      </c>
      <c r="AI83" s="200">
        <v>3.94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23.03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16.36</v>
      </c>
      <c r="AH84" s="200">
        <v>0</v>
      </c>
      <c r="AI84" s="200">
        <v>3.94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23.03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16.36</v>
      </c>
      <c r="AH85" s="200">
        <v>0</v>
      </c>
      <c r="AI85" s="200">
        <v>3.94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23.03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16.36</v>
      </c>
      <c r="AH86" s="200">
        <v>0</v>
      </c>
      <c r="AI86" s="200">
        <v>3.94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23.03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16.36</v>
      </c>
      <c r="AH87" s="200">
        <v>0</v>
      </c>
      <c r="AI87" s="200">
        <v>3.94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23.03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16.36</v>
      </c>
      <c r="AH88" s="200">
        <v>0</v>
      </c>
      <c r="AI88" s="200">
        <v>3.94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23.03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16.36</v>
      </c>
      <c r="AH89" s="200">
        <v>0</v>
      </c>
      <c r="AI89" s="200">
        <v>3.94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23.03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16.36</v>
      </c>
      <c r="AH90" s="200">
        <v>0</v>
      </c>
      <c r="AI90" s="200">
        <v>3.94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23.03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16.36</v>
      </c>
      <c r="AH91" s="200">
        <v>0</v>
      </c>
      <c r="AI91" s="200">
        <v>3.94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23.03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16.36</v>
      </c>
      <c r="AH92" s="200">
        <v>0</v>
      </c>
      <c r="AI92" s="200">
        <v>3.94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23.03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16.36</v>
      </c>
      <c r="AH93" s="200">
        <v>0</v>
      </c>
      <c r="AI93" s="200">
        <v>3.94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23.03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16.36</v>
      </c>
      <c r="AH94" s="200">
        <v>0</v>
      </c>
      <c r="AI94" s="200">
        <v>3.94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23.03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16.36</v>
      </c>
      <c r="AH95" s="200">
        <v>0</v>
      </c>
      <c r="AI95" s="200">
        <v>3.94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23.03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16.36</v>
      </c>
      <c r="AH96" s="200">
        <v>0</v>
      </c>
      <c r="AI96" s="200">
        <v>3.94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23.03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16.36</v>
      </c>
      <c r="AH97" s="200">
        <v>0</v>
      </c>
      <c r="AI97" s="200">
        <v>3.94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23.03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16.36</v>
      </c>
      <c r="AH98" s="200">
        <v>0</v>
      </c>
      <c r="AI98" s="200">
        <v>3.94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23.03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0.54449999999999976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2.48</v>
      </c>
      <c r="AE3" s="200">
        <v>0</v>
      </c>
      <c r="AF3" s="200">
        <v>0</v>
      </c>
      <c r="AG3" s="200">
        <v>81.08</v>
      </c>
      <c r="AH3" s="200">
        <v>0</v>
      </c>
      <c r="AI3" s="200">
        <v>19.52</v>
      </c>
      <c r="AJ3" s="200">
        <v>0</v>
      </c>
      <c r="AK3" s="200">
        <v>0.35</v>
      </c>
      <c r="AL3" s="200">
        <v>0</v>
      </c>
      <c r="AM3" s="200">
        <v>0</v>
      </c>
      <c r="AN3" s="200">
        <v>0</v>
      </c>
      <c r="AO3" s="200">
        <v>82.11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2.48</v>
      </c>
      <c r="AE4" s="200">
        <v>0</v>
      </c>
      <c r="AF4" s="200">
        <v>0</v>
      </c>
      <c r="AG4" s="200">
        <v>81.08</v>
      </c>
      <c r="AH4" s="200">
        <v>0</v>
      </c>
      <c r="AI4" s="200">
        <v>19.52</v>
      </c>
      <c r="AJ4" s="200">
        <v>0</v>
      </c>
      <c r="AK4" s="200">
        <v>0.35</v>
      </c>
      <c r="AL4" s="200">
        <v>0</v>
      </c>
      <c r="AM4" s="200">
        <v>0</v>
      </c>
      <c r="AN4" s="200">
        <v>0</v>
      </c>
      <c r="AO4" s="200">
        <v>82.11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2.48</v>
      </c>
      <c r="AE5" s="200">
        <v>0</v>
      </c>
      <c r="AF5" s="200">
        <v>0</v>
      </c>
      <c r="AG5" s="200">
        <v>81.08</v>
      </c>
      <c r="AH5" s="200">
        <v>0</v>
      </c>
      <c r="AI5" s="200">
        <v>19.52</v>
      </c>
      <c r="AJ5" s="200">
        <v>0</v>
      </c>
      <c r="AK5" s="200">
        <v>0.35</v>
      </c>
      <c r="AL5" s="200">
        <v>0</v>
      </c>
      <c r="AM5" s="200">
        <v>0</v>
      </c>
      <c r="AN5" s="200">
        <v>0</v>
      </c>
      <c r="AO5" s="200">
        <v>82.11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2.48</v>
      </c>
      <c r="AE6" s="200">
        <v>0</v>
      </c>
      <c r="AF6" s="200">
        <v>0</v>
      </c>
      <c r="AG6" s="200">
        <v>81.08</v>
      </c>
      <c r="AH6" s="200">
        <v>0</v>
      </c>
      <c r="AI6" s="200">
        <v>19.52</v>
      </c>
      <c r="AJ6" s="200">
        <v>0</v>
      </c>
      <c r="AK6" s="200">
        <v>0.35</v>
      </c>
      <c r="AL6" s="200">
        <v>0</v>
      </c>
      <c r="AM6" s="200">
        <v>0</v>
      </c>
      <c r="AN6" s="200">
        <v>0</v>
      </c>
      <c r="AO6" s="200">
        <v>82.11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2.48</v>
      </c>
      <c r="AE7" s="200">
        <v>0</v>
      </c>
      <c r="AF7" s="200">
        <v>0</v>
      </c>
      <c r="AG7" s="200">
        <v>81.08</v>
      </c>
      <c r="AH7" s="200">
        <v>0</v>
      </c>
      <c r="AI7" s="200">
        <v>19.52</v>
      </c>
      <c r="AJ7" s="200">
        <v>0</v>
      </c>
      <c r="AK7" s="200">
        <v>0.35</v>
      </c>
      <c r="AL7" s="200">
        <v>0</v>
      </c>
      <c r="AM7" s="200">
        <v>0</v>
      </c>
      <c r="AN7" s="200">
        <v>0</v>
      </c>
      <c r="AO7" s="200">
        <v>82.11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2.48</v>
      </c>
      <c r="AE8" s="200">
        <v>0</v>
      </c>
      <c r="AF8" s="200">
        <v>0</v>
      </c>
      <c r="AG8" s="200">
        <v>81.08</v>
      </c>
      <c r="AH8" s="200">
        <v>0</v>
      </c>
      <c r="AI8" s="200">
        <v>19.52</v>
      </c>
      <c r="AJ8" s="200">
        <v>0</v>
      </c>
      <c r="AK8" s="200">
        <v>0.35</v>
      </c>
      <c r="AL8" s="200">
        <v>0</v>
      </c>
      <c r="AM8" s="200">
        <v>0</v>
      </c>
      <c r="AN8" s="200">
        <v>0</v>
      </c>
      <c r="AO8" s="200">
        <v>82.11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2.48</v>
      </c>
      <c r="AE9" s="200">
        <v>0</v>
      </c>
      <c r="AF9" s="200">
        <v>0</v>
      </c>
      <c r="AG9" s="200">
        <v>81.08</v>
      </c>
      <c r="AH9" s="200">
        <v>0</v>
      </c>
      <c r="AI9" s="200">
        <v>19.52</v>
      </c>
      <c r="AJ9" s="200">
        <v>0</v>
      </c>
      <c r="AK9" s="200">
        <v>3.81</v>
      </c>
      <c r="AL9" s="200">
        <v>0</v>
      </c>
      <c r="AM9" s="200">
        <v>0</v>
      </c>
      <c r="AN9" s="200">
        <v>0</v>
      </c>
      <c r="AO9" s="200">
        <v>82.11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2.48</v>
      </c>
      <c r="AE10" s="200">
        <v>0</v>
      </c>
      <c r="AF10" s="200">
        <v>0</v>
      </c>
      <c r="AG10" s="200">
        <v>81.08</v>
      </c>
      <c r="AH10" s="200">
        <v>0</v>
      </c>
      <c r="AI10" s="200">
        <v>19.52</v>
      </c>
      <c r="AJ10" s="200">
        <v>0</v>
      </c>
      <c r="AK10" s="200">
        <v>3.81</v>
      </c>
      <c r="AL10" s="200">
        <v>0</v>
      </c>
      <c r="AM10" s="200">
        <v>0</v>
      </c>
      <c r="AN10" s="200">
        <v>0</v>
      </c>
      <c r="AO10" s="200">
        <v>82.11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2.48</v>
      </c>
      <c r="AE11" s="200">
        <v>0</v>
      </c>
      <c r="AF11" s="200">
        <v>0</v>
      </c>
      <c r="AG11" s="200">
        <v>81.08</v>
      </c>
      <c r="AH11" s="200">
        <v>0</v>
      </c>
      <c r="AI11" s="200">
        <v>19.52</v>
      </c>
      <c r="AJ11" s="200">
        <v>0</v>
      </c>
      <c r="AK11" s="200">
        <v>3.81</v>
      </c>
      <c r="AL11" s="200">
        <v>0</v>
      </c>
      <c r="AM11" s="200">
        <v>0</v>
      </c>
      <c r="AN11" s="200">
        <v>0</v>
      </c>
      <c r="AO11" s="200">
        <v>82.11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2.48</v>
      </c>
      <c r="AE12" s="200">
        <v>0</v>
      </c>
      <c r="AF12" s="200">
        <v>0</v>
      </c>
      <c r="AG12" s="200">
        <v>81.08</v>
      </c>
      <c r="AH12" s="200">
        <v>0</v>
      </c>
      <c r="AI12" s="200">
        <v>19.52</v>
      </c>
      <c r="AJ12" s="200">
        <v>0</v>
      </c>
      <c r="AK12" s="200">
        <v>3.81</v>
      </c>
      <c r="AL12" s="200">
        <v>0</v>
      </c>
      <c r="AM12" s="200">
        <v>0</v>
      </c>
      <c r="AN12" s="200">
        <v>0</v>
      </c>
      <c r="AO12" s="200">
        <v>82.11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2.48</v>
      </c>
      <c r="AE13" s="200">
        <v>0</v>
      </c>
      <c r="AF13" s="200">
        <v>0</v>
      </c>
      <c r="AG13" s="200">
        <v>81.08</v>
      </c>
      <c r="AH13" s="200">
        <v>0</v>
      </c>
      <c r="AI13" s="200">
        <v>19.52</v>
      </c>
      <c r="AJ13" s="200">
        <v>0</v>
      </c>
      <c r="AK13" s="200">
        <v>3.81</v>
      </c>
      <c r="AL13" s="200">
        <v>0</v>
      </c>
      <c r="AM13" s="200">
        <v>0</v>
      </c>
      <c r="AN13" s="200">
        <v>0</v>
      </c>
      <c r="AO13" s="200">
        <v>82.11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2.48</v>
      </c>
      <c r="AE14" s="200">
        <v>0</v>
      </c>
      <c r="AF14" s="200">
        <v>0</v>
      </c>
      <c r="AG14" s="200">
        <v>81.08</v>
      </c>
      <c r="AH14" s="200">
        <v>0</v>
      </c>
      <c r="AI14" s="200">
        <v>19.52</v>
      </c>
      <c r="AJ14" s="200">
        <v>0</v>
      </c>
      <c r="AK14" s="200">
        <v>3.81</v>
      </c>
      <c r="AL14" s="200">
        <v>0</v>
      </c>
      <c r="AM14" s="200">
        <v>0</v>
      </c>
      <c r="AN14" s="200">
        <v>0</v>
      </c>
      <c r="AO14" s="200">
        <v>82.11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2.48</v>
      </c>
      <c r="AE15" s="200">
        <v>0</v>
      </c>
      <c r="AF15" s="200">
        <v>0</v>
      </c>
      <c r="AG15" s="200">
        <v>81.08</v>
      </c>
      <c r="AH15" s="200">
        <v>0</v>
      </c>
      <c r="AI15" s="200">
        <v>19.52</v>
      </c>
      <c r="AJ15" s="200">
        <v>0</v>
      </c>
      <c r="AK15" s="200">
        <v>3.81</v>
      </c>
      <c r="AL15" s="200">
        <v>0</v>
      </c>
      <c r="AM15" s="200">
        <v>0</v>
      </c>
      <c r="AN15" s="200">
        <v>0</v>
      </c>
      <c r="AO15" s="200">
        <v>82.11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2.48</v>
      </c>
      <c r="AE16" s="200">
        <v>0</v>
      </c>
      <c r="AF16" s="200">
        <v>0</v>
      </c>
      <c r="AG16" s="200">
        <v>81.08</v>
      </c>
      <c r="AH16" s="200">
        <v>0</v>
      </c>
      <c r="AI16" s="200">
        <v>19.52</v>
      </c>
      <c r="AJ16" s="200">
        <v>0</v>
      </c>
      <c r="AK16" s="200">
        <v>3.81</v>
      </c>
      <c r="AL16" s="200">
        <v>0</v>
      </c>
      <c r="AM16" s="200">
        <v>0</v>
      </c>
      <c r="AN16" s="200">
        <v>0</v>
      </c>
      <c r="AO16" s="200">
        <v>82.11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2.48</v>
      </c>
      <c r="AE17" s="200">
        <v>0</v>
      </c>
      <c r="AF17" s="200">
        <v>0</v>
      </c>
      <c r="AG17" s="200">
        <v>81.08</v>
      </c>
      <c r="AH17" s="200">
        <v>0</v>
      </c>
      <c r="AI17" s="200">
        <v>19.52</v>
      </c>
      <c r="AJ17" s="200">
        <v>0</v>
      </c>
      <c r="AK17" s="200">
        <v>3.81</v>
      </c>
      <c r="AL17" s="200">
        <v>0</v>
      </c>
      <c r="AM17" s="200">
        <v>0</v>
      </c>
      <c r="AN17" s="200">
        <v>0</v>
      </c>
      <c r="AO17" s="200">
        <v>82.11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2.48</v>
      </c>
      <c r="AE18" s="200">
        <v>0</v>
      </c>
      <c r="AF18" s="200">
        <v>0</v>
      </c>
      <c r="AG18" s="200">
        <v>81.08</v>
      </c>
      <c r="AH18" s="200">
        <v>0</v>
      </c>
      <c r="AI18" s="200">
        <v>19.52</v>
      </c>
      <c r="AJ18" s="200">
        <v>0</v>
      </c>
      <c r="AK18" s="200">
        <v>3.81</v>
      </c>
      <c r="AL18" s="200">
        <v>0</v>
      </c>
      <c r="AM18" s="200">
        <v>0</v>
      </c>
      <c r="AN18" s="200">
        <v>0</v>
      </c>
      <c r="AO18" s="200">
        <v>82.11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2.48</v>
      </c>
      <c r="AE19" s="200">
        <v>0</v>
      </c>
      <c r="AF19" s="200">
        <v>0</v>
      </c>
      <c r="AG19" s="200">
        <v>81.08</v>
      </c>
      <c r="AH19" s="200">
        <v>0</v>
      </c>
      <c r="AI19" s="200">
        <v>19.52</v>
      </c>
      <c r="AJ19" s="200">
        <v>0</v>
      </c>
      <c r="AK19" s="200">
        <v>3.81</v>
      </c>
      <c r="AL19" s="200">
        <v>0</v>
      </c>
      <c r="AM19" s="200">
        <v>0</v>
      </c>
      <c r="AN19" s="200">
        <v>0</v>
      </c>
      <c r="AO19" s="200">
        <v>76.64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2.48</v>
      </c>
      <c r="AE20" s="200">
        <v>0</v>
      </c>
      <c r="AF20" s="200">
        <v>0</v>
      </c>
      <c r="AG20" s="200">
        <v>81.08</v>
      </c>
      <c r="AH20" s="200">
        <v>0</v>
      </c>
      <c r="AI20" s="200">
        <v>19.52</v>
      </c>
      <c r="AJ20" s="200">
        <v>0</v>
      </c>
      <c r="AK20" s="200">
        <v>3.81</v>
      </c>
      <c r="AL20" s="200">
        <v>0</v>
      </c>
      <c r="AM20" s="200">
        <v>0</v>
      </c>
      <c r="AN20" s="200">
        <v>0</v>
      </c>
      <c r="AO20" s="200">
        <v>76.64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2.48</v>
      </c>
      <c r="AE21" s="200">
        <v>0</v>
      </c>
      <c r="AF21" s="200">
        <v>0</v>
      </c>
      <c r="AG21" s="200">
        <v>81.08</v>
      </c>
      <c r="AH21" s="200">
        <v>0</v>
      </c>
      <c r="AI21" s="200">
        <v>19.52</v>
      </c>
      <c r="AJ21" s="200">
        <v>0</v>
      </c>
      <c r="AK21" s="200">
        <v>3.81</v>
      </c>
      <c r="AL21" s="200">
        <v>0</v>
      </c>
      <c r="AM21" s="200">
        <v>0</v>
      </c>
      <c r="AN21" s="200">
        <v>0</v>
      </c>
      <c r="AO21" s="200">
        <v>76.64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2.48</v>
      </c>
      <c r="AE22" s="200">
        <v>0</v>
      </c>
      <c r="AF22" s="200">
        <v>0</v>
      </c>
      <c r="AG22" s="200">
        <v>81.08</v>
      </c>
      <c r="AH22" s="200">
        <v>0</v>
      </c>
      <c r="AI22" s="200">
        <v>19.52</v>
      </c>
      <c r="AJ22" s="200">
        <v>0</v>
      </c>
      <c r="AK22" s="200">
        <v>3.81</v>
      </c>
      <c r="AL22" s="200">
        <v>0</v>
      </c>
      <c r="AM22" s="200">
        <v>0</v>
      </c>
      <c r="AN22" s="200">
        <v>0</v>
      </c>
      <c r="AO22" s="200">
        <v>76.64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2.48</v>
      </c>
      <c r="AE23" s="200">
        <v>0</v>
      </c>
      <c r="AF23" s="200">
        <v>0</v>
      </c>
      <c r="AG23" s="200">
        <v>81.08</v>
      </c>
      <c r="AH23" s="200">
        <v>0</v>
      </c>
      <c r="AI23" s="200">
        <v>19.52</v>
      </c>
      <c r="AJ23" s="200">
        <v>0</v>
      </c>
      <c r="AK23" s="200">
        <v>3.81</v>
      </c>
      <c r="AL23" s="200">
        <v>0</v>
      </c>
      <c r="AM23" s="200">
        <v>0</v>
      </c>
      <c r="AN23" s="200">
        <v>0</v>
      </c>
      <c r="AO23" s="200">
        <v>76.64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2.48</v>
      </c>
      <c r="AE24" s="200">
        <v>0</v>
      </c>
      <c r="AF24" s="200">
        <v>0</v>
      </c>
      <c r="AG24" s="200">
        <v>81.08</v>
      </c>
      <c r="AH24" s="200">
        <v>0</v>
      </c>
      <c r="AI24" s="200">
        <v>19.52</v>
      </c>
      <c r="AJ24" s="200">
        <v>0</v>
      </c>
      <c r="AK24" s="200">
        <v>3.81</v>
      </c>
      <c r="AL24" s="200">
        <v>0</v>
      </c>
      <c r="AM24" s="200">
        <v>0</v>
      </c>
      <c r="AN24" s="200">
        <v>0</v>
      </c>
      <c r="AO24" s="200">
        <v>76.64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2.48</v>
      </c>
      <c r="AE25" s="200">
        <v>0</v>
      </c>
      <c r="AF25" s="200">
        <v>0</v>
      </c>
      <c r="AG25" s="200">
        <v>81.08</v>
      </c>
      <c r="AH25" s="200">
        <v>0</v>
      </c>
      <c r="AI25" s="200">
        <v>19.52</v>
      </c>
      <c r="AJ25" s="200">
        <v>0</v>
      </c>
      <c r="AK25" s="200">
        <v>0.35</v>
      </c>
      <c r="AL25" s="200">
        <v>0</v>
      </c>
      <c r="AM25" s="200">
        <v>0</v>
      </c>
      <c r="AN25" s="200">
        <v>0</v>
      </c>
      <c r="AO25" s="200">
        <v>76.64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2.48</v>
      </c>
      <c r="AE26" s="200">
        <v>0</v>
      </c>
      <c r="AF26" s="200">
        <v>0</v>
      </c>
      <c r="AG26" s="200">
        <v>81.08</v>
      </c>
      <c r="AH26" s="200">
        <v>0</v>
      </c>
      <c r="AI26" s="200">
        <v>19.52</v>
      </c>
      <c r="AJ26" s="200">
        <v>0</v>
      </c>
      <c r="AK26" s="200">
        <v>0.35</v>
      </c>
      <c r="AL26" s="200">
        <v>0</v>
      </c>
      <c r="AM26" s="200">
        <v>0</v>
      </c>
      <c r="AN26" s="200">
        <v>0</v>
      </c>
      <c r="AO26" s="200">
        <v>76.64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2.48</v>
      </c>
      <c r="AE27" s="200">
        <v>0</v>
      </c>
      <c r="AF27" s="200">
        <v>0</v>
      </c>
      <c r="AG27" s="200">
        <v>81.08</v>
      </c>
      <c r="AH27" s="200">
        <v>0</v>
      </c>
      <c r="AI27" s="200">
        <v>19.52</v>
      </c>
      <c r="AJ27" s="200">
        <v>0</v>
      </c>
      <c r="AK27" s="200">
        <v>0.35</v>
      </c>
      <c r="AL27" s="200">
        <v>0</v>
      </c>
      <c r="AM27" s="200">
        <v>0</v>
      </c>
      <c r="AN27" s="200">
        <v>0</v>
      </c>
      <c r="AO27" s="200">
        <v>76.64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2.48</v>
      </c>
      <c r="AE28" s="200">
        <v>0</v>
      </c>
      <c r="AF28" s="200">
        <v>0</v>
      </c>
      <c r="AG28" s="200">
        <v>81.08</v>
      </c>
      <c r="AH28" s="200">
        <v>0</v>
      </c>
      <c r="AI28" s="200">
        <v>19.52</v>
      </c>
      <c r="AJ28" s="200">
        <v>0</v>
      </c>
      <c r="AK28" s="200">
        <v>0.35</v>
      </c>
      <c r="AL28" s="200">
        <v>0</v>
      </c>
      <c r="AM28" s="200">
        <v>0</v>
      </c>
      <c r="AN28" s="200">
        <v>0</v>
      </c>
      <c r="AO28" s="200">
        <v>76.64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2.48</v>
      </c>
      <c r="AE29" s="200">
        <v>0</v>
      </c>
      <c r="AF29" s="200">
        <v>0</v>
      </c>
      <c r="AG29" s="200">
        <v>81.08</v>
      </c>
      <c r="AH29" s="200">
        <v>0</v>
      </c>
      <c r="AI29" s="200">
        <v>19.52</v>
      </c>
      <c r="AJ29" s="200">
        <v>0</v>
      </c>
      <c r="AK29" s="200">
        <v>0.35</v>
      </c>
      <c r="AL29" s="200">
        <v>0</v>
      </c>
      <c r="AM29" s="200">
        <v>0</v>
      </c>
      <c r="AN29" s="200">
        <v>0</v>
      </c>
      <c r="AO29" s="200">
        <v>78.069999999999993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2.48</v>
      </c>
      <c r="AE30" s="200">
        <v>0</v>
      </c>
      <c r="AF30" s="200">
        <v>0</v>
      </c>
      <c r="AG30" s="200">
        <v>81.08</v>
      </c>
      <c r="AH30" s="200">
        <v>0</v>
      </c>
      <c r="AI30" s="200">
        <v>19.52</v>
      </c>
      <c r="AJ30" s="200">
        <v>0</v>
      </c>
      <c r="AK30" s="200">
        <v>0.35</v>
      </c>
      <c r="AL30" s="200">
        <v>0</v>
      </c>
      <c r="AM30" s="200">
        <v>0</v>
      </c>
      <c r="AN30" s="200">
        <v>0</v>
      </c>
      <c r="AO30" s="200">
        <v>77.75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2.48</v>
      </c>
      <c r="AE31" s="200">
        <v>0</v>
      </c>
      <c r="AF31" s="200">
        <v>0</v>
      </c>
      <c r="AG31" s="200">
        <v>81.08</v>
      </c>
      <c r="AH31" s="200">
        <v>0</v>
      </c>
      <c r="AI31" s="200">
        <v>19.52</v>
      </c>
      <c r="AJ31" s="200">
        <v>0</v>
      </c>
      <c r="AK31" s="200">
        <v>0.35</v>
      </c>
      <c r="AL31" s="200">
        <v>0</v>
      </c>
      <c r="AM31" s="200">
        <v>0</v>
      </c>
      <c r="AN31" s="200">
        <v>0</v>
      </c>
      <c r="AO31" s="200">
        <v>64.06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2.48</v>
      </c>
      <c r="AE32" s="200">
        <v>0</v>
      </c>
      <c r="AF32" s="200">
        <v>0</v>
      </c>
      <c r="AG32" s="200">
        <v>81.08</v>
      </c>
      <c r="AH32" s="200">
        <v>0</v>
      </c>
      <c r="AI32" s="200">
        <v>19.52</v>
      </c>
      <c r="AJ32" s="200">
        <v>0</v>
      </c>
      <c r="AK32" s="200">
        <v>0.35</v>
      </c>
      <c r="AL32" s="200">
        <v>0</v>
      </c>
      <c r="AM32" s="200">
        <v>0</v>
      </c>
      <c r="AN32" s="200">
        <v>0</v>
      </c>
      <c r="AO32" s="200">
        <v>66.2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2.48</v>
      </c>
      <c r="AE33" s="200">
        <v>0</v>
      </c>
      <c r="AF33" s="200">
        <v>0</v>
      </c>
      <c r="AG33" s="200">
        <v>81.08</v>
      </c>
      <c r="AH33" s="200">
        <v>0</v>
      </c>
      <c r="AI33" s="200">
        <v>19.52</v>
      </c>
      <c r="AJ33" s="200">
        <v>0</v>
      </c>
      <c r="AK33" s="200">
        <v>0.35</v>
      </c>
      <c r="AL33" s="200">
        <v>0</v>
      </c>
      <c r="AM33" s="200">
        <v>0</v>
      </c>
      <c r="AN33" s="200">
        <v>0</v>
      </c>
      <c r="AO33" s="200">
        <v>66.39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2.48</v>
      </c>
      <c r="AE34" s="200">
        <v>0</v>
      </c>
      <c r="AF34" s="200">
        <v>0</v>
      </c>
      <c r="AG34" s="200">
        <v>81.08</v>
      </c>
      <c r="AH34" s="200">
        <v>0</v>
      </c>
      <c r="AI34" s="200">
        <v>19.52</v>
      </c>
      <c r="AJ34" s="200">
        <v>0</v>
      </c>
      <c r="AK34" s="200">
        <v>0.35</v>
      </c>
      <c r="AL34" s="200">
        <v>0</v>
      </c>
      <c r="AM34" s="200">
        <v>0</v>
      </c>
      <c r="AN34" s="200">
        <v>0</v>
      </c>
      <c r="AO34" s="200">
        <v>66.39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2.48</v>
      </c>
      <c r="AE35" s="200">
        <v>0</v>
      </c>
      <c r="AF35" s="200">
        <v>0</v>
      </c>
      <c r="AG35" s="200">
        <v>81.08</v>
      </c>
      <c r="AH35" s="200">
        <v>0</v>
      </c>
      <c r="AI35" s="200">
        <v>19.52</v>
      </c>
      <c r="AJ35" s="200">
        <v>0</v>
      </c>
      <c r="AK35" s="200">
        <v>0.35</v>
      </c>
      <c r="AL35" s="200">
        <v>0</v>
      </c>
      <c r="AM35" s="200">
        <v>0</v>
      </c>
      <c r="AN35" s="200">
        <v>0</v>
      </c>
      <c r="AO35" s="200">
        <v>66.39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2.48</v>
      </c>
      <c r="AE36" s="200">
        <v>0</v>
      </c>
      <c r="AF36" s="200">
        <v>0</v>
      </c>
      <c r="AG36" s="200">
        <v>81.08</v>
      </c>
      <c r="AH36" s="200">
        <v>0</v>
      </c>
      <c r="AI36" s="200">
        <v>19.52</v>
      </c>
      <c r="AJ36" s="200">
        <v>0</v>
      </c>
      <c r="AK36" s="200">
        <v>0.35</v>
      </c>
      <c r="AL36" s="200">
        <v>0</v>
      </c>
      <c r="AM36" s="200">
        <v>0</v>
      </c>
      <c r="AN36" s="200">
        <v>0</v>
      </c>
      <c r="AO36" s="200">
        <v>66.39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2.48</v>
      </c>
      <c r="AE37" s="200">
        <v>0</v>
      </c>
      <c r="AF37" s="200">
        <v>0</v>
      </c>
      <c r="AG37" s="200">
        <v>81.08</v>
      </c>
      <c r="AH37" s="200">
        <v>0</v>
      </c>
      <c r="AI37" s="200">
        <v>19.52</v>
      </c>
      <c r="AJ37" s="200">
        <v>0</v>
      </c>
      <c r="AK37" s="200">
        <v>0.35</v>
      </c>
      <c r="AL37" s="200">
        <v>0</v>
      </c>
      <c r="AM37" s="200">
        <v>0</v>
      </c>
      <c r="AN37" s="200">
        <v>0</v>
      </c>
      <c r="AO37" s="200">
        <v>62.37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2.48</v>
      </c>
      <c r="AE38" s="200">
        <v>0</v>
      </c>
      <c r="AF38" s="200">
        <v>0</v>
      </c>
      <c r="AG38" s="200">
        <v>81.08</v>
      </c>
      <c r="AH38" s="200">
        <v>0</v>
      </c>
      <c r="AI38" s="200">
        <v>19.52</v>
      </c>
      <c r="AJ38" s="200">
        <v>0</v>
      </c>
      <c r="AK38" s="200">
        <v>0.35</v>
      </c>
      <c r="AL38" s="200">
        <v>0</v>
      </c>
      <c r="AM38" s="200">
        <v>0</v>
      </c>
      <c r="AN38" s="200">
        <v>0</v>
      </c>
      <c r="AO38" s="200">
        <v>62.37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2.48</v>
      </c>
      <c r="AE39" s="200">
        <v>0</v>
      </c>
      <c r="AF39" s="200">
        <v>0</v>
      </c>
      <c r="AG39" s="200">
        <v>81.08</v>
      </c>
      <c r="AH39" s="200">
        <v>0</v>
      </c>
      <c r="AI39" s="200">
        <v>19.52</v>
      </c>
      <c r="AJ39" s="200">
        <v>0</v>
      </c>
      <c r="AK39" s="200">
        <v>0.35</v>
      </c>
      <c r="AL39" s="200">
        <v>0</v>
      </c>
      <c r="AM39" s="200">
        <v>0</v>
      </c>
      <c r="AN39" s="200">
        <v>0</v>
      </c>
      <c r="AO39" s="200">
        <v>62.37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2.48</v>
      </c>
      <c r="AE40" s="200">
        <v>0</v>
      </c>
      <c r="AF40" s="200">
        <v>0</v>
      </c>
      <c r="AG40" s="200">
        <v>81.08</v>
      </c>
      <c r="AH40" s="200">
        <v>0</v>
      </c>
      <c r="AI40" s="200">
        <v>19.52</v>
      </c>
      <c r="AJ40" s="200">
        <v>0</v>
      </c>
      <c r="AK40" s="200">
        <v>0.35</v>
      </c>
      <c r="AL40" s="200">
        <v>0</v>
      </c>
      <c r="AM40" s="200">
        <v>0</v>
      </c>
      <c r="AN40" s="200">
        <v>0</v>
      </c>
      <c r="AO40" s="200">
        <v>62.37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2.48</v>
      </c>
      <c r="AE41" s="200">
        <v>0</v>
      </c>
      <c r="AF41" s="200">
        <v>0</v>
      </c>
      <c r="AG41" s="200">
        <v>81.08</v>
      </c>
      <c r="AH41" s="200">
        <v>0</v>
      </c>
      <c r="AI41" s="200">
        <v>19.52</v>
      </c>
      <c r="AJ41" s="200">
        <v>0</v>
      </c>
      <c r="AK41" s="200">
        <v>0.35</v>
      </c>
      <c r="AL41" s="200">
        <v>0</v>
      </c>
      <c r="AM41" s="200">
        <v>0</v>
      </c>
      <c r="AN41" s="200">
        <v>0</v>
      </c>
      <c r="AO41" s="200">
        <v>62.37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2.48</v>
      </c>
      <c r="AE42" s="200">
        <v>0</v>
      </c>
      <c r="AF42" s="200">
        <v>0</v>
      </c>
      <c r="AG42" s="200">
        <v>81.08</v>
      </c>
      <c r="AH42" s="200">
        <v>0</v>
      </c>
      <c r="AI42" s="200">
        <v>19.52</v>
      </c>
      <c r="AJ42" s="200">
        <v>0</v>
      </c>
      <c r="AK42" s="200">
        <v>0.35</v>
      </c>
      <c r="AL42" s="200">
        <v>0</v>
      </c>
      <c r="AM42" s="200">
        <v>0</v>
      </c>
      <c r="AN42" s="200">
        <v>0</v>
      </c>
      <c r="AO42" s="200">
        <v>77.040000000000006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2.48</v>
      </c>
      <c r="AE43" s="200">
        <v>0</v>
      </c>
      <c r="AF43" s="200">
        <v>0</v>
      </c>
      <c r="AG43" s="200">
        <v>81.08</v>
      </c>
      <c r="AH43" s="200">
        <v>0</v>
      </c>
      <c r="AI43" s="200">
        <v>19.52</v>
      </c>
      <c r="AJ43" s="200">
        <v>0</v>
      </c>
      <c r="AK43" s="200">
        <v>0.35</v>
      </c>
      <c r="AL43" s="200">
        <v>0</v>
      </c>
      <c r="AM43" s="200">
        <v>0</v>
      </c>
      <c r="AN43" s="200">
        <v>0</v>
      </c>
      <c r="AO43" s="200">
        <v>82.11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2.48</v>
      </c>
      <c r="AE44" s="200">
        <v>0</v>
      </c>
      <c r="AF44" s="200">
        <v>0</v>
      </c>
      <c r="AG44" s="200">
        <v>81.08</v>
      </c>
      <c r="AH44" s="200">
        <v>0</v>
      </c>
      <c r="AI44" s="200">
        <v>19.52</v>
      </c>
      <c r="AJ44" s="200">
        <v>0</v>
      </c>
      <c r="AK44" s="200">
        <v>0.35</v>
      </c>
      <c r="AL44" s="200">
        <v>0</v>
      </c>
      <c r="AM44" s="200">
        <v>0</v>
      </c>
      <c r="AN44" s="200">
        <v>0</v>
      </c>
      <c r="AO44" s="200">
        <v>82.11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2.48</v>
      </c>
      <c r="AE45" s="200">
        <v>0</v>
      </c>
      <c r="AF45" s="200">
        <v>0</v>
      </c>
      <c r="AG45" s="200">
        <v>81.08</v>
      </c>
      <c r="AH45" s="200">
        <v>0</v>
      </c>
      <c r="AI45" s="200">
        <v>19.52</v>
      </c>
      <c r="AJ45" s="200">
        <v>0</v>
      </c>
      <c r="AK45" s="200">
        <v>0.35</v>
      </c>
      <c r="AL45" s="200">
        <v>0</v>
      </c>
      <c r="AM45" s="200">
        <v>0</v>
      </c>
      <c r="AN45" s="200">
        <v>0</v>
      </c>
      <c r="AO45" s="200">
        <v>82.11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2.48</v>
      </c>
      <c r="AE46" s="200">
        <v>0</v>
      </c>
      <c r="AF46" s="200">
        <v>0</v>
      </c>
      <c r="AG46" s="200">
        <v>81.08</v>
      </c>
      <c r="AH46" s="200">
        <v>0</v>
      </c>
      <c r="AI46" s="200">
        <v>19.52</v>
      </c>
      <c r="AJ46" s="200">
        <v>0</v>
      </c>
      <c r="AK46" s="200">
        <v>0.35</v>
      </c>
      <c r="AL46" s="200">
        <v>0</v>
      </c>
      <c r="AM46" s="200">
        <v>0</v>
      </c>
      <c r="AN46" s="200">
        <v>0</v>
      </c>
      <c r="AO46" s="200">
        <v>82.11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2.48</v>
      </c>
      <c r="AE47" s="200">
        <v>0</v>
      </c>
      <c r="AF47" s="200">
        <v>0</v>
      </c>
      <c r="AG47" s="200">
        <v>81.08</v>
      </c>
      <c r="AH47" s="200">
        <v>0</v>
      </c>
      <c r="AI47" s="200">
        <v>19.52</v>
      </c>
      <c r="AJ47" s="200">
        <v>0</v>
      </c>
      <c r="AK47" s="200">
        <v>0.35</v>
      </c>
      <c r="AL47" s="200">
        <v>0</v>
      </c>
      <c r="AM47" s="200">
        <v>0</v>
      </c>
      <c r="AN47" s="200">
        <v>0</v>
      </c>
      <c r="AO47" s="200">
        <v>82.11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2.48</v>
      </c>
      <c r="AE48" s="200">
        <v>0</v>
      </c>
      <c r="AF48" s="200">
        <v>0</v>
      </c>
      <c r="AG48" s="200">
        <v>81.08</v>
      </c>
      <c r="AH48" s="200">
        <v>0</v>
      </c>
      <c r="AI48" s="200">
        <v>19.52</v>
      </c>
      <c r="AJ48" s="200">
        <v>0</v>
      </c>
      <c r="AK48" s="200">
        <v>0.35</v>
      </c>
      <c r="AL48" s="200">
        <v>0</v>
      </c>
      <c r="AM48" s="200">
        <v>0</v>
      </c>
      <c r="AN48" s="200">
        <v>0</v>
      </c>
      <c r="AO48" s="200">
        <v>82.11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2.48</v>
      </c>
      <c r="AE49" s="200">
        <v>0</v>
      </c>
      <c r="AF49" s="200">
        <v>0</v>
      </c>
      <c r="AG49" s="200">
        <v>81.08</v>
      </c>
      <c r="AH49" s="200">
        <v>0</v>
      </c>
      <c r="AI49" s="200">
        <v>19.52</v>
      </c>
      <c r="AJ49" s="200">
        <v>0</v>
      </c>
      <c r="AK49" s="200">
        <v>0.35</v>
      </c>
      <c r="AL49" s="200">
        <v>0</v>
      </c>
      <c r="AM49" s="200">
        <v>0</v>
      </c>
      <c r="AN49" s="200">
        <v>0</v>
      </c>
      <c r="AO49" s="200">
        <v>82.11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2.48</v>
      </c>
      <c r="AE50" s="200">
        <v>0</v>
      </c>
      <c r="AF50" s="200">
        <v>0</v>
      </c>
      <c r="AG50" s="200">
        <v>81.08</v>
      </c>
      <c r="AH50" s="200">
        <v>0</v>
      </c>
      <c r="AI50" s="200">
        <v>19.52</v>
      </c>
      <c r="AJ50" s="200">
        <v>0</v>
      </c>
      <c r="AK50" s="200">
        <v>0.35</v>
      </c>
      <c r="AL50" s="200">
        <v>0</v>
      </c>
      <c r="AM50" s="200">
        <v>0</v>
      </c>
      <c r="AN50" s="200">
        <v>0</v>
      </c>
      <c r="AO50" s="200">
        <v>82.11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2.48</v>
      </c>
      <c r="AE51" s="200">
        <v>0</v>
      </c>
      <c r="AF51" s="200">
        <v>0</v>
      </c>
      <c r="AG51" s="200">
        <v>81.08</v>
      </c>
      <c r="AH51" s="200">
        <v>0</v>
      </c>
      <c r="AI51" s="200">
        <v>19.52</v>
      </c>
      <c r="AJ51" s="200">
        <v>0</v>
      </c>
      <c r="AK51" s="200">
        <v>0.35</v>
      </c>
      <c r="AL51" s="200">
        <v>0</v>
      </c>
      <c r="AM51" s="200">
        <v>0</v>
      </c>
      <c r="AN51" s="200">
        <v>0</v>
      </c>
      <c r="AO51" s="200">
        <v>82.11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2.48</v>
      </c>
      <c r="AE52" s="200">
        <v>0</v>
      </c>
      <c r="AF52" s="200">
        <v>0</v>
      </c>
      <c r="AG52" s="200">
        <v>81.08</v>
      </c>
      <c r="AH52" s="200">
        <v>0</v>
      </c>
      <c r="AI52" s="200">
        <v>19.52</v>
      </c>
      <c r="AJ52" s="200">
        <v>0</v>
      </c>
      <c r="AK52" s="200">
        <v>0.35</v>
      </c>
      <c r="AL52" s="200">
        <v>0</v>
      </c>
      <c r="AM52" s="200">
        <v>0</v>
      </c>
      <c r="AN52" s="200">
        <v>0</v>
      </c>
      <c r="AO52" s="200">
        <v>82.11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2.48</v>
      </c>
      <c r="AE53" s="200">
        <v>0</v>
      </c>
      <c r="AF53" s="200">
        <v>0</v>
      </c>
      <c r="AG53" s="200">
        <v>81.08</v>
      </c>
      <c r="AH53" s="200">
        <v>0</v>
      </c>
      <c r="AI53" s="200">
        <v>19.52</v>
      </c>
      <c r="AJ53" s="200">
        <v>0</v>
      </c>
      <c r="AK53" s="200">
        <v>0.35</v>
      </c>
      <c r="AL53" s="200">
        <v>0</v>
      </c>
      <c r="AM53" s="200">
        <v>0</v>
      </c>
      <c r="AN53" s="200">
        <v>0</v>
      </c>
      <c r="AO53" s="200">
        <v>82.11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2.48</v>
      </c>
      <c r="AE54" s="200">
        <v>0</v>
      </c>
      <c r="AF54" s="200">
        <v>0</v>
      </c>
      <c r="AG54" s="200">
        <v>81.08</v>
      </c>
      <c r="AH54" s="200">
        <v>0</v>
      </c>
      <c r="AI54" s="200">
        <v>19.52</v>
      </c>
      <c r="AJ54" s="200">
        <v>0</v>
      </c>
      <c r="AK54" s="200">
        <v>0.35</v>
      </c>
      <c r="AL54" s="200">
        <v>0</v>
      </c>
      <c r="AM54" s="200">
        <v>0</v>
      </c>
      <c r="AN54" s="200">
        <v>0</v>
      </c>
      <c r="AO54" s="200">
        <v>82.11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2.48</v>
      </c>
      <c r="AE55" s="200">
        <v>0</v>
      </c>
      <c r="AF55" s="200">
        <v>0</v>
      </c>
      <c r="AG55" s="200">
        <v>81.08</v>
      </c>
      <c r="AH55" s="200">
        <v>0</v>
      </c>
      <c r="AI55" s="200">
        <v>19.52</v>
      </c>
      <c r="AJ55" s="200">
        <v>0</v>
      </c>
      <c r="AK55" s="200">
        <v>0.35</v>
      </c>
      <c r="AL55" s="200">
        <v>0</v>
      </c>
      <c r="AM55" s="200">
        <v>0</v>
      </c>
      <c r="AN55" s="200">
        <v>0</v>
      </c>
      <c r="AO55" s="200">
        <v>82.11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2.48</v>
      </c>
      <c r="AE56" s="200">
        <v>0</v>
      </c>
      <c r="AF56" s="200">
        <v>0</v>
      </c>
      <c r="AG56" s="200">
        <v>81.08</v>
      </c>
      <c r="AH56" s="200">
        <v>0</v>
      </c>
      <c r="AI56" s="200">
        <v>19.52</v>
      </c>
      <c r="AJ56" s="200">
        <v>0</v>
      </c>
      <c r="AK56" s="200">
        <v>0.35</v>
      </c>
      <c r="AL56" s="200">
        <v>0</v>
      </c>
      <c r="AM56" s="200">
        <v>0</v>
      </c>
      <c r="AN56" s="200">
        <v>0</v>
      </c>
      <c r="AO56" s="200">
        <v>82.11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2.48</v>
      </c>
      <c r="AE57" s="200">
        <v>0</v>
      </c>
      <c r="AF57" s="200">
        <v>0</v>
      </c>
      <c r="AG57" s="200">
        <v>81.08</v>
      </c>
      <c r="AH57" s="200">
        <v>0</v>
      </c>
      <c r="AI57" s="200">
        <v>19.52</v>
      </c>
      <c r="AJ57" s="200">
        <v>0</v>
      </c>
      <c r="AK57" s="200">
        <v>0.35</v>
      </c>
      <c r="AL57" s="200">
        <v>0</v>
      </c>
      <c r="AM57" s="200">
        <v>0</v>
      </c>
      <c r="AN57" s="200">
        <v>0</v>
      </c>
      <c r="AO57" s="200">
        <v>82.11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2.48</v>
      </c>
      <c r="AE58" s="200">
        <v>0</v>
      </c>
      <c r="AF58" s="200">
        <v>0</v>
      </c>
      <c r="AG58" s="200">
        <v>81.08</v>
      </c>
      <c r="AH58" s="200">
        <v>0</v>
      </c>
      <c r="AI58" s="200">
        <v>19.52</v>
      </c>
      <c r="AJ58" s="200">
        <v>0</v>
      </c>
      <c r="AK58" s="200">
        <v>0.35</v>
      </c>
      <c r="AL58" s="200">
        <v>0</v>
      </c>
      <c r="AM58" s="200">
        <v>0</v>
      </c>
      <c r="AN58" s="200">
        <v>0</v>
      </c>
      <c r="AO58" s="200">
        <v>82.11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2.48</v>
      </c>
      <c r="AE59" s="200">
        <v>0</v>
      </c>
      <c r="AF59" s="200">
        <v>0</v>
      </c>
      <c r="AG59" s="200">
        <v>81.08</v>
      </c>
      <c r="AH59" s="200">
        <v>0</v>
      </c>
      <c r="AI59" s="200">
        <v>19.52</v>
      </c>
      <c r="AJ59" s="200">
        <v>0</v>
      </c>
      <c r="AK59" s="200">
        <v>0.35</v>
      </c>
      <c r="AL59" s="200">
        <v>0</v>
      </c>
      <c r="AM59" s="200">
        <v>0</v>
      </c>
      <c r="AN59" s="200">
        <v>0</v>
      </c>
      <c r="AO59" s="200">
        <v>82.11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2.48</v>
      </c>
      <c r="AE60" s="200">
        <v>0</v>
      </c>
      <c r="AF60" s="200">
        <v>0</v>
      </c>
      <c r="AG60" s="200">
        <v>81.08</v>
      </c>
      <c r="AH60" s="200">
        <v>0</v>
      </c>
      <c r="AI60" s="200">
        <v>19.52</v>
      </c>
      <c r="AJ60" s="200">
        <v>0</v>
      </c>
      <c r="AK60" s="200">
        <v>0.35</v>
      </c>
      <c r="AL60" s="200">
        <v>0</v>
      </c>
      <c r="AM60" s="200">
        <v>0</v>
      </c>
      <c r="AN60" s="200">
        <v>0</v>
      </c>
      <c r="AO60" s="200">
        <v>82.11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2.48</v>
      </c>
      <c r="AE61" s="200">
        <v>0</v>
      </c>
      <c r="AF61" s="200">
        <v>0</v>
      </c>
      <c r="AG61" s="200">
        <v>81.08</v>
      </c>
      <c r="AH61" s="200">
        <v>0</v>
      </c>
      <c r="AI61" s="200">
        <v>19.52</v>
      </c>
      <c r="AJ61" s="200">
        <v>0</v>
      </c>
      <c r="AK61" s="200">
        <v>0.35</v>
      </c>
      <c r="AL61" s="200">
        <v>0</v>
      </c>
      <c r="AM61" s="200">
        <v>0</v>
      </c>
      <c r="AN61" s="200">
        <v>0</v>
      </c>
      <c r="AO61" s="200">
        <v>82.11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2.48</v>
      </c>
      <c r="AE62" s="200">
        <v>0</v>
      </c>
      <c r="AF62" s="200">
        <v>0</v>
      </c>
      <c r="AG62" s="200">
        <v>81.08</v>
      </c>
      <c r="AH62" s="200">
        <v>0</v>
      </c>
      <c r="AI62" s="200">
        <v>19.52</v>
      </c>
      <c r="AJ62" s="200">
        <v>0</v>
      </c>
      <c r="AK62" s="200">
        <v>0.35</v>
      </c>
      <c r="AL62" s="200">
        <v>0</v>
      </c>
      <c r="AM62" s="200">
        <v>0</v>
      </c>
      <c r="AN62" s="200">
        <v>0</v>
      </c>
      <c r="AO62" s="200">
        <v>82.11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2.48</v>
      </c>
      <c r="AE63" s="200">
        <v>0</v>
      </c>
      <c r="AF63" s="200">
        <v>0</v>
      </c>
      <c r="AG63" s="200">
        <v>81.08</v>
      </c>
      <c r="AH63" s="200">
        <v>0</v>
      </c>
      <c r="AI63" s="200">
        <v>19.52</v>
      </c>
      <c r="AJ63" s="200">
        <v>0</v>
      </c>
      <c r="AK63" s="200">
        <v>0.35</v>
      </c>
      <c r="AL63" s="200">
        <v>0</v>
      </c>
      <c r="AM63" s="200">
        <v>0</v>
      </c>
      <c r="AN63" s="200">
        <v>0</v>
      </c>
      <c r="AO63" s="200">
        <v>82.11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2.48</v>
      </c>
      <c r="AE64" s="200">
        <v>0</v>
      </c>
      <c r="AF64" s="200">
        <v>0</v>
      </c>
      <c r="AG64" s="200">
        <v>81.08</v>
      </c>
      <c r="AH64" s="200">
        <v>0</v>
      </c>
      <c r="AI64" s="200">
        <v>19.52</v>
      </c>
      <c r="AJ64" s="200">
        <v>0</v>
      </c>
      <c r="AK64" s="200">
        <v>0.35</v>
      </c>
      <c r="AL64" s="200">
        <v>0</v>
      </c>
      <c r="AM64" s="200">
        <v>0</v>
      </c>
      <c r="AN64" s="200">
        <v>0</v>
      </c>
      <c r="AO64" s="200">
        <v>82.11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2.48</v>
      </c>
      <c r="AE65" s="200">
        <v>0</v>
      </c>
      <c r="AF65" s="200">
        <v>0</v>
      </c>
      <c r="AG65" s="200">
        <v>81.08</v>
      </c>
      <c r="AH65" s="200">
        <v>0</v>
      </c>
      <c r="AI65" s="200">
        <v>19.52</v>
      </c>
      <c r="AJ65" s="200">
        <v>0</v>
      </c>
      <c r="AK65" s="200">
        <v>0.35</v>
      </c>
      <c r="AL65" s="200">
        <v>0</v>
      </c>
      <c r="AM65" s="200">
        <v>0</v>
      </c>
      <c r="AN65" s="200">
        <v>0</v>
      </c>
      <c r="AO65" s="200">
        <v>82.11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2.48</v>
      </c>
      <c r="AE66" s="200">
        <v>0</v>
      </c>
      <c r="AF66" s="200">
        <v>0</v>
      </c>
      <c r="AG66" s="200">
        <v>81.08</v>
      </c>
      <c r="AH66" s="200">
        <v>0</v>
      </c>
      <c r="AI66" s="200">
        <v>19.52</v>
      </c>
      <c r="AJ66" s="200">
        <v>0</v>
      </c>
      <c r="AK66" s="200">
        <v>0.35</v>
      </c>
      <c r="AL66" s="200">
        <v>0</v>
      </c>
      <c r="AM66" s="200">
        <v>0</v>
      </c>
      <c r="AN66" s="200">
        <v>0</v>
      </c>
      <c r="AO66" s="200">
        <v>82.11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2.48</v>
      </c>
      <c r="AE67" s="200">
        <v>0</v>
      </c>
      <c r="AF67" s="200">
        <v>0</v>
      </c>
      <c r="AG67" s="200">
        <v>81.08</v>
      </c>
      <c r="AH67" s="200">
        <v>0</v>
      </c>
      <c r="AI67" s="200">
        <v>19.52</v>
      </c>
      <c r="AJ67" s="200">
        <v>0</v>
      </c>
      <c r="AK67" s="200">
        <v>0.35</v>
      </c>
      <c r="AL67" s="200">
        <v>0</v>
      </c>
      <c r="AM67" s="200">
        <v>0</v>
      </c>
      <c r="AN67" s="200">
        <v>0</v>
      </c>
      <c r="AO67" s="200">
        <v>82.11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2.48</v>
      </c>
      <c r="AE68" s="200">
        <v>0</v>
      </c>
      <c r="AF68" s="200">
        <v>0</v>
      </c>
      <c r="AG68" s="200">
        <v>81.08</v>
      </c>
      <c r="AH68" s="200">
        <v>0</v>
      </c>
      <c r="AI68" s="200">
        <v>19.52</v>
      </c>
      <c r="AJ68" s="200">
        <v>0</v>
      </c>
      <c r="AK68" s="200">
        <v>0.35</v>
      </c>
      <c r="AL68" s="200">
        <v>0</v>
      </c>
      <c r="AM68" s="200">
        <v>0</v>
      </c>
      <c r="AN68" s="200">
        <v>0</v>
      </c>
      <c r="AO68" s="200">
        <v>82.11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2.48</v>
      </c>
      <c r="AE69" s="200">
        <v>0</v>
      </c>
      <c r="AF69" s="200">
        <v>0</v>
      </c>
      <c r="AG69" s="200">
        <v>81.08</v>
      </c>
      <c r="AH69" s="200">
        <v>0</v>
      </c>
      <c r="AI69" s="200">
        <v>19.52</v>
      </c>
      <c r="AJ69" s="200">
        <v>0</v>
      </c>
      <c r="AK69" s="200">
        <v>0.35</v>
      </c>
      <c r="AL69" s="200">
        <v>0</v>
      </c>
      <c r="AM69" s="200">
        <v>0</v>
      </c>
      <c r="AN69" s="200">
        <v>0</v>
      </c>
      <c r="AO69" s="200">
        <v>82.11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2.48</v>
      </c>
      <c r="AE70" s="200">
        <v>0</v>
      </c>
      <c r="AF70" s="200">
        <v>0</v>
      </c>
      <c r="AG70" s="200">
        <v>81.08</v>
      </c>
      <c r="AH70" s="200">
        <v>0</v>
      </c>
      <c r="AI70" s="200">
        <v>19.52</v>
      </c>
      <c r="AJ70" s="200">
        <v>0</v>
      </c>
      <c r="AK70" s="200">
        <v>0.35</v>
      </c>
      <c r="AL70" s="200">
        <v>0</v>
      </c>
      <c r="AM70" s="200">
        <v>0</v>
      </c>
      <c r="AN70" s="200">
        <v>0</v>
      </c>
      <c r="AO70" s="200">
        <v>82.11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2.48</v>
      </c>
      <c r="AE71" s="200">
        <v>0</v>
      </c>
      <c r="AF71" s="200">
        <v>0</v>
      </c>
      <c r="AG71" s="200">
        <v>81.08</v>
      </c>
      <c r="AH71" s="200">
        <v>0</v>
      </c>
      <c r="AI71" s="200">
        <v>19.52</v>
      </c>
      <c r="AJ71" s="200">
        <v>0</v>
      </c>
      <c r="AK71" s="200">
        <v>0.35</v>
      </c>
      <c r="AL71" s="200">
        <v>0</v>
      </c>
      <c r="AM71" s="200">
        <v>0</v>
      </c>
      <c r="AN71" s="200">
        <v>0</v>
      </c>
      <c r="AO71" s="200">
        <v>82.11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2.48</v>
      </c>
      <c r="AE72" s="200">
        <v>0</v>
      </c>
      <c r="AF72" s="200">
        <v>0</v>
      </c>
      <c r="AG72" s="200">
        <v>81.08</v>
      </c>
      <c r="AH72" s="200">
        <v>0</v>
      </c>
      <c r="AI72" s="200">
        <v>19.52</v>
      </c>
      <c r="AJ72" s="200">
        <v>0</v>
      </c>
      <c r="AK72" s="200">
        <v>0.35</v>
      </c>
      <c r="AL72" s="200">
        <v>0</v>
      </c>
      <c r="AM72" s="200">
        <v>0</v>
      </c>
      <c r="AN72" s="200">
        <v>0</v>
      </c>
      <c r="AO72" s="200">
        <v>82.11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2.48</v>
      </c>
      <c r="AE73" s="200">
        <v>0</v>
      </c>
      <c r="AF73" s="200">
        <v>0</v>
      </c>
      <c r="AG73" s="200">
        <v>81.08</v>
      </c>
      <c r="AH73" s="200">
        <v>0</v>
      </c>
      <c r="AI73" s="200">
        <v>19.52</v>
      </c>
      <c r="AJ73" s="200">
        <v>0</v>
      </c>
      <c r="AK73" s="200">
        <v>0.35</v>
      </c>
      <c r="AL73" s="200">
        <v>0</v>
      </c>
      <c r="AM73" s="200">
        <v>0</v>
      </c>
      <c r="AN73" s="200">
        <v>0</v>
      </c>
      <c r="AO73" s="200">
        <v>74.489999999999995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2.48</v>
      </c>
      <c r="AE74" s="200">
        <v>0</v>
      </c>
      <c r="AF74" s="200">
        <v>0</v>
      </c>
      <c r="AG74" s="200">
        <v>81.08</v>
      </c>
      <c r="AH74" s="200">
        <v>0</v>
      </c>
      <c r="AI74" s="200">
        <v>19.52</v>
      </c>
      <c r="AJ74" s="200">
        <v>0</v>
      </c>
      <c r="AK74" s="200">
        <v>0.35</v>
      </c>
      <c r="AL74" s="200">
        <v>0</v>
      </c>
      <c r="AM74" s="200">
        <v>0</v>
      </c>
      <c r="AN74" s="200">
        <v>0</v>
      </c>
      <c r="AO74" s="200">
        <v>66.56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2.48</v>
      </c>
      <c r="AE75" s="200">
        <v>0</v>
      </c>
      <c r="AF75" s="200">
        <v>0</v>
      </c>
      <c r="AG75" s="200">
        <v>81.08</v>
      </c>
      <c r="AH75" s="200">
        <v>0</v>
      </c>
      <c r="AI75" s="200">
        <v>19.52</v>
      </c>
      <c r="AJ75" s="200">
        <v>0</v>
      </c>
      <c r="AK75" s="200">
        <v>0.35</v>
      </c>
      <c r="AL75" s="200">
        <v>0</v>
      </c>
      <c r="AM75" s="200">
        <v>0</v>
      </c>
      <c r="AN75" s="200">
        <v>0</v>
      </c>
      <c r="AO75" s="200">
        <v>66.56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2.48</v>
      </c>
      <c r="AE76" s="200">
        <v>0</v>
      </c>
      <c r="AF76" s="200">
        <v>0</v>
      </c>
      <c r="AG76" s="200">
        <v>81.08</v>
      </c>
      <c r="AH76" s="200">
        <v>0</v>
      </c>
      <c r="AI76" s="200">
        <v>19.52</v>
      </c>
      <c r="AJ76" s="200">
        <v>0</v>
      </c>
      <c r="AK76" s="200">
        <v>0.35</v>
      </c>
      <c r="AL76" s="200">
        <v>0</v>
      </c>
      <c r="AM76" s="200">
        <v>0</v>
      </c>
      <c r="AN76" s="200">
        <v>0</v>
      </c>
      <c r="AO76" s="200">
        <v>66.56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2.48</v>
      </c>
      <c r="AE77" s="200">
        <v>0</v>
      </c>
      <c r="AF77" s="200">
        <v>0</v>
      </c>
      <c r="AG77" s="200">
        <v>81.08</v>
      </c>
      <c r="AH77" s="200">
        <v>0</v>
      </c>
      <c r="AI77" s="200">
        <v>19.52</v>
      </c>
      <c r="AJ77" s="200">
        <v>0</v>
      </c>
      <c r="AK77" s="200">
        <v>0.35</v>
      </c>
      <c r="AL77" s="200">
        <v>0</v>
      </c>
      <c r="AM77" s="200">
        <v>0</v>
      </c>
      <c r="AN77" s="200">
        <v>0</v>
      </c>
      <c r="AO77" s="200">
        <v>66.56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2.48</v>
      </c>
      <c r="AE78" s="200">
        <v>0</v>
      </c>
      <c r="AF78" s="200">
        <v>0</v>
      </c>
      <c r="AG78" s="200">
        <v>81.08</v>
      </c>
      <c r="AH78" s="200">
        <v>0</v>
      </c>
      <c r="AI78" s="200">
        <v>19.52</v>
      </c>
      <c r="AJ78" s="200">
        <v>0</v>
      </c>
      <c r="AK78" s="200">
        <v>0.35</v>
      </c>
      <c r="AL78" s="200">
        <v>0</v>
      </c>
      <c r="AM78" s="200">
        <v>0</v>
      </c>
      <c r="AN78" s="200">
        <v>0</v>
      </c>
      <c r="AO78" s="200">
        <v>66.56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2.48</v>
      </c>
      <c r="AE79" s="200">
        <v>0</v>
      </c>
      <c r="AF79" s="200">
        <v>0</v>
      </c>
      <c r="AG79" s="200">
        <v>81.08</v>
      </c>
      <c r="AH79" s="200">
        <v>0</v>
      </c>
      <c r="AI79" s="200">
        <v>19.52</v>
      </c>
      <c r="AJ79" s="200">
        <v>0</v>
      </c>
      <c r="AK79" s="200">
        <v>0.35</v>
      </c>
      <c r="AL79" s="200">
        <v>0</v>
      </c>
      <c r="AM79" s="200">
        <v>0</v>
      </c>
      <c r="AN79" s="200">
        <v>0</v>
      </c>
      <c r="AO79" s="200">
        <v>66.56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2.48</v>
      </c>
      <c r="AE80" s="200">
        <v>0</v>
      </c>
      <c r="AF80" s="200">
        <v>0</v>
      </c>
      <c r="AG80" s="200">
        <v>81.08</v>
      </c>
      <c r="AH80" s="200">
        <v>0</v>
      </c>
      <c r="AI80" s="200">
        <v>19.52</v>
      </c>
      <c r="AJ80" s="200">
        <v>0</v>
      </c>
      <c r="AK80" s="200">
        <v>0.35</v>
      </c>
      <c r="AL80" s="200">
        <v>0</v>
      </c>
      <c r="AM80" s="200">
        <v>0</v>
      </c>
      <c r="AN80" s="200">
        <v>0</v>
      </c>
      <c r="AO80" s="200">
        <v>65.11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2.48</v>
      </c>
      <c r="AE81" s="200">
        <v>0</v>
      </c>
      <c r="AF81" s="200">
        <v>0</v>
      </c>
      <c r="AG81" s="200">
        <v>81.08</v>
      </c>
      <c r="AH81" s="200">
        <v>0</v>
      </c>
      <c r="AI81" s="200">
        <v>19.52</v>
      </c>
      <c r="AJ81" s="200">
        <v>0</v>
      </c>
      <c r="AK81" s="200">
        <v>0.35</v>
      </c>
      <c r="AL81" s="200">
        <v>0</v>
      </c>
      <c r="AM81" s="200">
        <v>0</v>
      </c>
      <c r="AN81" s="200">
        <v>0</v>
      </c>
      <c r="AO81" s="200">
        <v>71.489999999999995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2.48</v>
      </c>
      <c r="AE82" s="200">
        <v>0</v>
      </c>
      <c r="AF82" s="200">
        <v>0</v>
      </c>
      <c r="AG82" s="200">
        <v>81.08</v>
      </c>
      <c r="AH82" s="200">
        <v>0</v>
      </c>
      <c r="AI82" s="200">
        <v>19.52</v>
      </c>
      <c r="AJ82" s="200">
        <v>0</v>
      </c>
      <c r="AK82" s="200">
        <v>0.35</v>
      </c>
      <c r="AL82" s="200">
        <v>0</v>
      </c>
      <c r="AM82" s="200">
        <v>0</v>
      </c>
      <c r="AN82" s="200">
        <v>0</v>
      </c>
      <c r="AO82" s="200">
        <v>78.13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2.48</v>
      </c>
      <c r="AE83" s="200">
        <v>0</v>
      </c>
      <c r="AF83" s="200">
        <v>0</v>
      </c>
      <c r="AG83" s="200">
        <v>81.08</v>
      </c>
      <c r="AH83" s="200">
        <v>0</v>
      </c>
      <c r="AI83" s="200">
        <v>19.52</v>
      </c>
      <c r="AJ83" s="200">
        <v>0</v>
      </c>
      <c r="AK83" s="200">
        <v>0.35</v>
      </c>
      <c r="AL83" s="200">
        <v>0</v>
      </c>
      <c r="AM83" s="200">
        <v>0</v>
      </c>
      <c r="AN83" s="200">
        <v>0</v>
      </c>
      <c r="AO83" s="200">
        <v>82.08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2.48</v>
      </c>
      <c r="AE84" s="200">
        <v>0</v>
      </c>
      <c r="AF84" s="200">
        <v>0</v>
      </c>
      <c r="AG84" s="200">
        <v>81.08</v>
      </c>
      <c r="AH84" s="200">
        <v>0</v>
      </c>
      <c r="AI84" s="200">
        <v>19.52</v>
      </c>
      <c r="AJ84" s="200">
        <v>0</v>
      </c>
      <c r="AK84" s="200">
        <v>0.35</v>
      </c>
      <c r="AL84" s="200">
        <v>0</v>
      </c>
      <c r="AM84" s="200">
        <v>0</v>
      </c>
      <c r="AN84" s="200">
        <v>0</v>
      </c>
      <c r="AO84" s="200">
        <v>82.08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2.48</v>
      </c>
      <c r="AE85" s="200">
        <v>0</v>
      </c>
      <c r="AF85" s="200">
        <v>0</v>
      </c>
      <c r="AG85" s="200">
        <v>81.08</v>
      </c>
      <c r="AH85" s="200">
        <v>0</v>
      </c>
      <c r="AI85" s="200">
        <v>19.52</v>
      </c>
      <c r="AJ85" s="200">
        <v>0</v>
      </c>
      <c r="AK85" s="200">
        <v>0.35</v>
      </c>
      <c r="AL85" s="200">
        <v>0</v>
      </c>
      <c r="AM85" s="200">
        <v>0</v>
      </c>
      <c r="AN85" s="200">
        <v>0</v>
      </c>
      <c r="AO85" s="200">
        <v>82.08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2.48</v>
      </c>
      <c r="AE86" s="200">
        <v>0</v>
      </c>
      <c r="AF86" s="200">
        <v>0</v>
      </c>
      <c r="AG86" s="200">
        <v>81.08</v>
      </c>
      <c r="AH86" s="200">
        <v>0</v>
      </c>
      <c r="AI86" s="200">
        <v>19.52</v>
      </c>
      <c r="AJ86" s="200">
        <v>0</v>
      </c>
      <c r="AK86" s="200">
        <v>0.35</v>
      </c>
      <c r="AL86" s="200">
        <v>0</v>
      </c>
      <c r="AM86" s="200">
        <v>0</v>
      </c>
      <c r="AN86" s="200">
        <v>0</v>
      </c>
      <c r="AO86" s="200">
        <v>82.08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2.48</v>
      </c>
      <c r="AE87" s="200">
        <v>0</v>
      </c>
      <c r="AF87" s="200">
        <v>0</v>
      </c>
      <c r="AG87" s="200">
        <v>81.08</v>
      </c>
      <c r="AH87" s="200">
        <v>0</v>
      </c>
      <c r="AI87" s="200">
        <v>19.52</v>
      </c>
      <c r="AJ87" s="200">
        <v>0</v>
      </c>
      <c r="AK87" s="200">
        <v>0.35</v>
      </c>
      <c r="AL87" s="200">
        <v>0</v>
      </c>
      <c r="AM87" s="200">
        <v>0</v>
      </c>
      <c r="AN87" s="200">
        <v>0</v>
      </c>
      <c r="AO87" s="200">
        <v>82.08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2.48</v>
      </c>
      <c r="AE88" s="200">
        <v>0</v>
      </c>
      <c r="AF88" s="200">
        <v>0</v>
      </c>
      <c r="AG88" s="200">
        <v>81.08</v>
      </c>
      <c r="AH88" s="200">
        <v>0</v>
      </c>
      <c r="AI88" s="200">
        <v>19.52</v>
      </c>
      <c r="AJ88" s="200">
        <v>0</v>
      </c>
      <c r="AK88" s="200">
        <v>0.35</v>
      </c>
      <c r="AL88" s="200">
        <v>0</v>
      </c>
      <c r="AM88" s="200">
        <v>0</v>
      </c>
      <c r="AN88" s="200">
        <v>0</v>
      </c>
      <c r="AO88" s="200">
        <v>82.08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2.48</v>
      </c>
      <c r="AE89" s="200">
        <v>0</v>
      </c>
      <c r="AF89" s="200">
        <v>0</v>
      </c>
      <c r="AG89" s="200">
        <v>81.08</v>
      </c>
      <c r="AH89" s="200">
        <v>0</v>
      </c>
      <c r="AI89" s="200">
        <v>19.52</v>
      </c>
      <c r="AJ89" s="200">
        <v>0</v>
      </c>
      <c r="AK89" s="200">
        <v>0.35</v>
      </c>
      <c r="AL89" s="200">
        <v>0</v>
      </c>
      <c r="AM89" s="200">
        <v>0</v>
      </c>
      <c r="AN89" s="200">
        <v>0</v>
      </c>
      <c r="AO89" s="200">
        <v>82.08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2.48</v>
      </c>
      <c r="AE90" s="200">
        <v>0</v>
      </c>
      <c r="AF90" s="200">
        <v>0</v>
      </c>
      <c r="AG90" s="200">
        <v>81.08</v>
      </c>
      <c r="AH90" s="200">
        <v>0</v>
      </c>
      <c r="AI90" s="200">
        <v>19.52</v>
      </c>
      <c r="AJ90" s="200">
        <v>0</v>
      </c>
      <c r="AK90" s="200">
        <v>0.35</v>
      </c>
      <c r="AL90" s="200">
        <v>0</v>
      </c>
      <c r="AM90" s="200">
        <v>0</v>
      </c>
      <c r="AN90" s="200">
        <v>0</v>
      </c>
      <c r="AO90" s="200">
        <v>82.08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2.48</v>
      </c>
      <c r="AE91" s="200">
        <v>0</v>
      </c>
      <c r="AF91" s="200">
        <v>0</v>
      </c>
      <c r="AG91" s="200">
        <v>81.08</v>
      </c>
      <c r="AH91" s="200">
        <v>0</v>
      </c>
      <c r="AI91" s="200">
        <v>19.52</v>
      </c>
      <c r="AJ91" s="200">
        <v>0</v>
      </c>
      <c r="AK91" s="200">
        <v>0.35</v>
      </c>
      <c r="AL91" s="200">
        <v>0</v>
      </c>
      <c r="AM91" s="200">
        <v>0</v>
      </c>
      <c r="AN91" s="200">
        <v>0</v>
      </c>
      <c r="AO91" s="200">
        <v>82.08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2.48</v>
      </c>
      <c r="AE92" s="200">
        <v>0</v>
      </c>
      <c r="AF92" s="200">
        <v>0</v>
      </c>
      <c r="AG92" s="200">
        <v>81.08</v>
      </c>
      <c r="AH92" s="200">
        <v>0</v>
      </c>
      <c r="AI92" s="200">
        <v>19.52</v>
      </c>
      <c r="AJ92" s="200">
        <v>0</v>
      </c>
      <c r="AK92" s="200">
        <v>0.35</v>
      </c>
      <c r="AL92" s="200">
        <v>0</v>
      </c>
      <c r="AM92" s="200">
        <v>0</v>
      </c>
      <c r="AN92" s="200">
        <v>0</v>
      </c>
      <c r="AO92" s="200">
        <v>82.08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2.48</v>
      </c>
      <c r="AE93" s="200">
        <v>0</v>
      </c>
      <c r="AF93" s="200">
        <v>0</v>
      </c>
      <c r="AG93" s="200">
        <v>81.08</v>
      </c>
      <c r="AH93" s="200">
        <v>0</v>
      </c>
      <c r="AI93" s="200">
        <v>19.52</v>
      </c>
      <c r="AJ93" s="200">
        <v>0</v>
      </c>
      <c r="AK93" s="200">
        <v>0.35</v>
      </c>
      <c r="AL93" s="200">
        <v>0</v>
      </c>
      <c r="AM93" s="200">
        <v>0</v>
      </c>
      <c r="AN93" s="200">
        <v>0</v>
      </c>
      <c r="AO93" s="200">
        <v>82.08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2.48</v>
      </c>
      <c r="AE94" s="200">
        <v>0</v>
      </c>
      <c r="AF94" s="200">
        <v>0</v>
      </c>
      <c r="AG94" s="200">
        <v>81.08</v>
      </c>
      <c r="AH94" s="200">
        <v>0</v>
      </c>
      <c r="AI94" s="200">
        <v>19.52</v>
      </c>
      <c r="AJ94" s="200">
        <v>0</v>
      </c>
      <c r="AK94" s="200">
        <v>0.35</v>
      </c>
      <c r="AL94" s="200">
        <v>0</v>
      </c>
      <c r="AM94" s="200">
        <v>0</v>
      </c>
      <c r="AN94" s="200">
        <v>0</v>
      </c>
      <c r="AO94" s="200">
        <v>82.08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2.48</v>
      </c>
      <c r="AE95" s="200">
        <v>0</v>
      </c>
      <c r="AF95" s="200">
        <v>0</v>
      </c>
      <c r="AG95" s="200">
        <v>81.08</v>
      </c>
      <c r="AH95" s="200">
        <v>0</v>
      </c>
      <c r="AI95" s="200">
        <v>19.52</v>
      </c>
      <c r="AJ95" s="200">
        <v>0</v>
      </c>
      <c r="AK95" s="200">
        <v>0.35</v>
      </c>
      <c r="AL95" s="200">
        <v>0</v>
      </c>
      <c r="AM95" s="200">
        <v>0</v>
      </c>
      <c r="AN95" s="200">
        <v>0</v>
      </c>
      <c r="AO95" s="200">
        <v>82.08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2.48</v>
      </c>
      <c r="AE96" s="200">
        <v>0</v>
      </c>
      <c r="AF96" s="200">
        <v>0</v>
      </c>
      <c r="AG96" s="200">
        <v>81.08</v>
      </c>
      <c r="AH96" s="200">
        <v>0</v>
      </c>
      <c r="AI96" s="200">
        <v>19.52</v>
      </c>
      <c r="AJ96" s="200">
        <v>0</v>
      </c>
      <c r="AK96" s="200">
        <v>0.35</v>
      </c>
      <c r="AL96" s="200">
        <v>0</v>
      </c>
      <c r="AM96" s="200">
        <v>0</v>
      </c>
      <c r="AN96" s="200">
        <v>0</v>
      </c>
      <c r="AO96" s="200">
        <v>82.08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2.48</v>
      </c>
      <c r="AE97" s="200">
        <v>0</v>
      </c>
      <c r="AF97" s="200">
        <v>0</v>
      </c>
      <c r="AG97" s="200">
        <v>81.08</v>
      </c>
      <c r="AH97" s="200">
        <v>0</v>
      </c>
      <c r="AI97" s="200">
        <v>19.52</v>
      </c>
      <c r="AJ97" s="200">
        <v>0</v>
      </c>
      <c r="AK97" s="200">
        <v>0.35</v>
      </c>
      <c r="AL97" s="200">
        <v>0</v>
      </c>
      <c r="AM97" s="200">
        <v>0</v>
      </c>
      <c r="AN97" s="200">
        <v>0</v>
      </c>
      <c r="AO97" s="200">
        <v>82.08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2.48</v>
      </c>
      <c r="AE98" s="200">
        <v>0</v>
      </c>
      <c r="AF98" s="200">
        <v>0</v>
      </c>
      <c r="AG98" s="200">
        <v>81.08</v>
      </c>
      <c r="AH98" s="200">
        <v>0</v>
      </c>
      <c r="AI98" s="200">
        <v>19.52</v>
      </c>
      <c r="AJ98" s="200">
        <v>0</v>
      </c>
      <c r="AK98" s="200">
        <v>0.35</v>
      </c>
      <c r="AL98" s="200">
        <v>0</v>
      </c>
      <c r="AM98" s="200">
        <v>0</v>
      </c>
      <c r="AN98" s="200">
        <v>0</v>
      </c>
      <c r="AO98" s="200">
        <v>82.08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2.2239999999999902E-2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1.8714624999999991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4.67</v>
      </c>
      <c r="D3" s="200">
        <v>9.02</v>
      </c>
      <c r="E3" s="200">
        <v>0</v>
      </c>
      <c r="F3" s="200">
        <v>0</v>
      </c>
      <c r="G3" s="200">
        <v>21.86</v>
      </c>
      <c r="H3" s="200">
        <v>0</v>
      </c>
      <c r="I3" s="200">
        <v>0</v>
      </c>
      <c r="J3" s="200">
        <v>14.12</v>
      </c>
      <c r="K3" s="200">
        <v>4.3899999999999997</v>
      </c>
      <c r="L3" s="200">
        <v>180.63</v>
      </c>
      <c r="M3" s="200">
        <v>1.06</v>
      </c>
      <c r="N3" s="200">
        <v>1.36</v>
      </c>
      <c r="O3" s="200">
        <v>0</v>
      </c>
      <c r="P3" s="200">
        <v>1.44</v>
      </c>
      <c r="Q3" s="200">
        <v>1.58</v>
      </c>
      <c r="R3" s="200">
        <v>6.08</v>
      </c>
      <c r="S3" s="200">
        <v>3.76</v>
      </c>
      <c r="T3" s="200">
        <v>0</v>
      </c>
      <c r="U3" s="200">
        <v>0.96</v>
      </c>
      <c r="V3" s="200">
        <v>2.99</v>
      </c>
      <c r="W3" s="200">
        <v>6.42</v>
      </c>
      <c r="X3" s="200">
        <v>22.15</v>
      </c>
      <c r="Y3" s="200">
        <v>0</v>
      </c>
      <c r="Z3" s="200">
        <v>19.59</v>
      </c>
      <c r="AA3" s="200">
        <v>19.97</v>
      </c>
      <c r="AB3" s="200">
        <v>0</v>
      </c>
      <c r="AC3" s="200">
        <v>0.63</v>
      </c>
      <c r="AD3" s="200">
        <v>14.84</v>
      </c>
      <c r="AE3" s="200">
        <v>0</v>
      </c>
      <c r="AF3" s="200">
        <v>0</v>
      </c>
      <c r="AG3" s="200">
        <v>52.06</v>
      </c>
      <c r="AH3" s="200">
        <v>0</v>
      </c>
      <c r="AI3" s="200">
        <v>12.53</v>
      </c>
      <c r="AJ3" s="200">
        <v>0</v>
      </c>
      <c r="AK3" s="200">
        <v>12.61</v>
      </c>
      <c r="AL3" s="200">
        <v>0</v>
      </c>
      <c r="AM3" s="200">
        <v>0</v>
      </c>
      <c r="AN3" s="200">
        <v>0</v>
      </c>
      <c r="AO3" s="200">
        <v>274.62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4.67</v>
      </c>
      <c r="D4" s="200">
        <v>9.02</v>
      </c>
      <c r="E4" s="200">
        <v>0</v>
      </c>
      <c r="F4" s="200">
        <v>0</v>
      </c>
      <c r="G4" s="200">
        <v>21.86</v>
      </c>
      <c r="H4" s="200">
        <v>0</v>
      </c>
      <c r="I4" s="200">
        <v>0</v>
      </c>
      <c r="J4" s="200">
        <v>14.12</v>
      </c>
      <c r="K4" s="200">
        <v>4.3899999999999997</v>
      </c>
      <c r="L4" s="200">
        <v>180.63</v>
      </c>
      <c r="M4" s="200">
        <v>1.06</v>
      </c>
      <c r="N4" s="200">
        <v>1.36</v>
      </c>
      <c r="O4" s="200">
        <v>0</v>
      </c>
      <c r="P4" s="200">
        <v>1.44</v>
      </c>
      <c r="Q4" s="200">
        <v>1.58</v>
      </c>
      <c r="R4" s="200">
        <v>6.08</v>
      </c>
      <c r="S4" s="200">
        <v>3.76</v>
      </c>
      <c r="T4" s="200">
        <v>0</v>
      </c>
      <c r="U4" s="200">
        <v>0.96</v>
      </c>
      <c r="V4" s="200">
        <v>2.99</v>
      </c>
      <c r="W4" s="200">
        <v>6.42</v>
      </c>
      <c r="X4" s="200">
        <v>22.15</v>
      </c>
      <c r="Y4" s="200">
        <v>0</v>
      </c>
      <c r="Z4" s="200">
        <v>19.59</v>
      </c>
      <c r="AA4" s="200">
        <v>19.97</v>
      </c>
      <c r="AB4" s="200">
        <v>0</v>
      </c>
      <c r="AC4" s="200">
        <v>0.63</v>
      </c>
      <c r="AD4" s="200">
        <v>14.84</v>
      </c>
      <c r="AE4" s="200">
        <v>0</v>
      </c>
      <c r="AF4" s="200">
        <v>0</v>
      </c>
      <c r="AG4" s="200">
        <v>52.06</v>
      </c>
      <c r="AH4" s="200">
        <v>0</v>
      </c>
      <c r="AI4" s="200">
        <v>12.53</v>
      </c>
      <c r="AJ4" s="200">
        <v>0</v>
      </c>
      <c r="AK4" s="200">
        <v>12.61</v>
      </c>
      <c r="AL4" s="200">
        <v>0</v>
      </c>
      <c r="AM4" s="200">
        <v>0</v>
      </c>
      <c r="AN4" s="200">
        <v>0</v>
      </c>
      <c r="AO4" s="200">
        <v>274.62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4.67</v>
      </c>
      <c r="D5" s="200">
        <v>9.02</v>
      </c>
      <c r="E5" s="200">
        <v>0</v>
      </c>
      <c r="F5" s="200">
        <v>0</v>
      </c>
      <c r="G5" s="200">
        <v>21.86</v>
      </c>
      <c r="H5" s="200">
        <v>0</v>
      </c>
      <c r="I5" s="200">
        <v>0</v>
      </c>
      <c r="J5" s="200">
        <v>14.12</v>
      </c>
      <c r="K5" s="200">
        <v>4.3899999999999997</v>
      </c>
      <c r="L5" s="200">
        <v>180.63</v>
      </c>
      <c r="M5" s="200">
        <v>1.06</v>
      </c>
      <c r="N5" s="200">
        <v>1.36</v>
      </c>
      <c r="O5" s="200">
        <v>0</v>
      </c>
      <c r="P5" s="200">
        <v>1.44</v>
      </c>
      <c r="Q5" s="200">
        <v>1.58</v>
      </c>
      <c r="R5" s="200">
        <v>6.08</v>
      </c>
      <c r="S5" s="200">
        <v>3.76</v>
      </c>
      <c r="T5" s="200">
        <v>0</v>
      </c>
      <c r="U5" s="200">
        <v>0.96</v>
      </c>
      <c r="V5" s="200">
        <v>2.99</v>
      </c>
      <c r="W5" s="200">
        <v>6.42</v>
      </c>
      <c r="X5" s="200">
        <v>22.15</v>
      </c>
      <c r="Y5" s="200">
        <v>0</v>
      </c>
      <c r="Z5" s="200">
        <v>19.59</v>
      </c>
      <c r="AA5" s="200">
        <v>19.97</v>
      </c>
      <c r="AB5" s="200">
        <v>0</v>
      </c>
      <c r="AC5" s="200">
        <v>0.87</v>
      </c>
      <c r="AD5" s="200">
        <v>14.84</v>
      </c>
      <c r="AE5" s="200">
        <v>0</v>
      </c>
      <c r="AF5" s="200">
        <v>0</v>
      </c>
      <c r="AG5" s="200">
        <v>52.06</v>
      </c>
      <c r="AH5" s="200">
        <v>0</v>
      </c>
      <c r="AI5" s="200">
        <v>12.53</v>
      </c>
      <c r="AJ5" s="200">
        <v>0</v>
      </c>
      <c r="AK5" s="200">
        <v>12.61</v>
      </c>
      <c r="AL5" s="200">
        <v>0</v>
      </c>
      <c r="AM5" s="200">
        <v>0</v>
      </c>
      <c r="AN5" s="200">
        <v>0</v>
      </c>
      <c r="AO5" s="200">
        <v>274.62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4.67</v>
      </c>
      <c r="D6" s="200">
        <v>9.02</v>
      </c>
      <c r="E6" s="200">
        <v>0</v>
      </c>
      <c r="F6" s="200">
        <v>0</v>
      </c>
      <c r="G6" s="200">
        <v>21.86</v>
      </c>
      <c r="H6" s="200">
        <v>0</v>
      </c>
      <c r="I6" s="200">
        <v>0</v>
      </c>
      <c r="J6" s="200">
        <v>14.12</v>
      </c>
      <c r="K6" s="200">
        <v>4.3899999999999997</v>
      </c>
      <c r="L6" s="200">
        <v>180.63</v>
      </c>
      <c r="M6" s="200">
        <v>1.06</v>
      </c>
      <c r="N6" s="200">
        <v>1.36</v>
      </c>
      <c r="O6" s="200">
        <v>0</v>
      </c>
      <c r="P6" s="200">
        <v>1.44</v>
      </c>
      <c r="Q6" s="200">
        <v>1.58</v>
      </c>
      <c r="R6" s="200">
        <v>6.08</v>
      </c>
      <c r="S6" s="200">
        <v>3.76</v>
      </c>
      <c r="T6" s="200">
        <v>0</v>
      </c>
      <c r="U6" s="200">
        <v>0.96</v>
      </c>
      <c r="V6" s="200">
        <v>2.99</v>
      </c>
      <c r="W6" s="200">
        <v>6.42</v>
      </c>
      <c r="X6" s="200">
        <v>22.15</v>
      </c>
      <c r="Y6" s="200">
        <v>0</v>
      </c>
      <c r="Z6" s="200">
        <v>19.59</v>
      </c>
      <c r="AA6" s="200">
        <v>19.97</v>
      </c>
      <c r="AB6" s="200">
        <v>0</v>
      </c>
      <c r="AC6" s="200">
        <v>0.87</v>
      </c>
      <c r="AD6" s="200">
        <v>14.84</v>
      </c>
      <c r="AE6" s="200">
        <v>0</v>
      </c>
      <c r="AF6" s="200">
        <v>0</v>
      </c>
      <c r="AG6" s="200">
        <v>52.06</v>
      </c>
      <c r="AH6" s="200">
        <v>0</v>
      </c>
      <c r="AI6" s="200">
        <v>12.53</v>
      </c>
      <c r="AJ6" s="200">
        <v>0</v>
      </c>
      <c r="AK6" s="200">
        <v>12.61</v>
      </c>
      <c r="AL6" s="200">
        <v>0</v>
      </c>
      <c r="AM6" s="200">
        <v>0</v>
      </c>
      <c r="AN6" s="200">
        <v>0</v>
      </c>
      <c r="AO6" s="200">
        <v>274.62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4.67</v>
      </c>
      <c r="D7" s="200">
        <v>9.02</v>
      </c>
      <c r="E7" s="200">
        <v>0</v>
      </c>
      <c r="F7" s="200">
        <v>0</v>
      </c>
      <c r="G7" s="200">
        <v>21.86</v>
      </c>
      <c r="H7" s="200">
        <v>0</v>
      </c>
      <c r="I7" s="200">
        <v>0</v>
      </c>
      <c r="J7" s="200">
        <v>14.12</v>
      </c>
      <c r="K7" s="200">
        <v>4.3899999999999997</v>
      </c>
      <c r="L7" s="200">
        <v>180.63</v>
      </c>
      <c r="M7" s="200">
        <v>1.06</v>
      </c>
      <c r="N7" s="200">
        <v>1.36</v>
      </c>
      <c r="O7" s="200">
        <v>0</v>
      </c>
      <c r="P7" s="200">
        <v>1.44</v>
      </c>
      <c r="Q7" s="200">
        <v>1.58</v>
      </c>
      <c r="R7" s="200">
        <v>6.08</v>
      </c>
      <c r="S7" s="200">
        <v>3.76</v>
      </c>
      <c r="T7" s="200">
        <v>0</v>
      </c>
      <c r="U7" s="200">
        <v>0.96</v>
      </c>
      <c r="V7" s="200">
        <v>2.99</v>
      </c>
      <c r="W7" s="200">
        <v>6.42</v>
      </c>
      <c r="X7" s="200">
        <v>22.15</v>
      </c>
      <c r="Y7" s="200">
        <v>0</v>
      </c>
      <c r="Z7" s="200">
        <v>19.59</v>
      </c>
      <c r="AA7" s="200">
        <v>19.97</v>
      </c>
      <c r="AB7" s="200">
        <v>0</v>
      </c>
      <c r="AC7" s="200">
        <v>0.87</v>
      </c>
      <c r="AD7" s="200">
        <v>14.84</v>
      </c>
      <c r="AE7" s="200">
        <v>0</v>
      </c>
      <c r="AF7" s="200">
        <v>0</v>
      </c>
      <c r="AG7" s="200">
        <v>52.06</v>
      </c>
      <c r="AH7" s="200">
        <v>0</v>
      </c>
      <c r="AI7" s="200">
        <v>12.53</v>
      </c>
      <c r="AJ7" s="200">
        <v>0</v>
      </c>
      <c r="AK7" s="200">
        <v>12.61</v>
      </c>
      <c r="AL7" s="200">
        <v>0</v>
      </c>
      <c r="AM7" s="200">
        <v>0</v>
      </c>
      <c r="AN7" s="200">
        <v>0</v>
      </c>
      <c r="AO7" s="200">
        <v>274.62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4.67</v>
      </c>
      <c r="D8" s="200">
        <v>9.02</v>
      </c>
      <c r="E8" s="200">
        <v>0</v>
      </c>
      <c r="F8" s="200">
        <v>0</v>
      </c>
      <c r="G8" s="200">
        <v>21.86</v>
      </c>
      <c r="H8" s="200">
        <v>0</v>
      </c>
      <c r="I8" s="200">
        <v>0</v>
      </c>
      <c r="J8" s="200">
        <v>14.12</v>
      </c>
      <c r="K8" s="200">
        <v>4.3899999999999997</v>
      </c>
      <c r="L8" s="200">
        <v>180.63</v>
      </c>
      <c r="M8" s="200">
        <v>1.06</v>
      </c>
      <c r="N8" s="200">
        <v>1.36</v>
      </c>
      <c r="O8" s="200">
        <v>0</v>
      </c>
      <c r="P8" s="200">
        <v>1.44</v>
      </c>
      <c r="Q8" s="200">
        <v>1.58</v>
      </c>
      <c r="R8" s="200">
        <v>6.08</v>
      </c>
      <c r="S8" s="200">
        <v>3.76</v>
      </c>
      <c r="T8" s="200">
        <v>0</v>
      </c>
      <c r="U8" s="200">
        <v>0.96</v>
      </c>
      <c r="V8" s="200">
        <v>2.99</v>
      </c>
      <c r="W8" s="200">
        <v>6.42</v>
      </c>
      <c r="X8" s="200">
        <v>22.15</v>
      </c>
      <c r="Y8" s="200">
        <v>0</v>
      </c>
      <c r="Z8" s="200">
        <v>19.59</v>
      </c>
      <c r="AA8" s="200">
        <v>19.97</v>
      </c>
      <c r="AB8" s="200">
        <v>0</v>
      </c>
      <c r="AC8" s="200">
        <v>0.87</v>
      </c>
      <c r="AD8" s="200">
        <v>14.84</v>
      </c>
      <c r="AE8" s="200">
        <v>0</v>
      </c>
      <c r="AF8" s="200">
        <v>0</v>
      </c>
      <c r="AG8" s="200">
        <v>52.06</v>
      </c>
      <c r="AH8" s="200">
        <v>0</v>
      </c>
      <c r="AI8" s="200">
        <v>12.53</v>
      </c>
      <c r="AJ8" s="200">
        <v>0</v>
      </c>
      <c r="AK8" s="200">
        <v>12.61</v>
      </c>
      <c r="AL8" s="200">
        <v>0</v>
      </c>
      <c r="AM8" s="200">
        <v>0</v>
      </c>
      <c r="AN8" s="200">
        <v>0</v>
      </c>
      <c r="AO8" s="200">
        <v>274.62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4.67</v>
      </c>
      <c r="D9" s="200">
        <v>9.02</v>
      </c>
      <c r="E9" s="200">
        <v>0</v>
      </c>
      <c r="F9" s="200">
        <v>0</v>
      </c>
      <c r="G9" s="200">
        <v>21.86</v>
      </c>
      <c r="H9" s="200">
        <v>0</v>
      </c>
      <c r="I9" s="200">
        <v>0</v>
      </c>
      <c r="J9" s="200">
        <v>14.12</v>
      </c>
      <c r="K9" s="200">
        <v>4.3899999999999997</v>
      </c>
      <c r="L9" s="200">
        <v>180.63</v>
      </c>
      <c r="M9" s="200">
        <v>1.06</v>
      </c>
      <c r="N9" s="200">
        <v>1.36</v>
      </c>
      <c r="O9" s="200">
        <v>0</v>
      </c>
      <c r="P9" s="200">
        <v>1.44</v>
      </c>
      <c r="Q9" s="200">
        <v>1.58</v>
      </c>
      <c r="R9" s="200">
        <v>6.08</v>
      </c>
      <c r="S9" s="200">
        <v>3.76</v>
      </c>
      <c r="T9" s="200">
        <v>0</v>
      </c>
      <c r="U9" s="200">
        <v>0.96</v>
      </c>
      <c r="V9" s="200">
        <v>2.99</v>
      </c>
      <c r="W9" s="200">
        <v>6.42</v>
      </c>
      <c r="X9" s="200">
        <v>22.15</v>
      </c>
      <c r="Y9" s="200">
        <v>0</v>
      </c>
      <c r="Z9" s="200">
        <v>19.59</v>
      </c>
      <c r="AA9" s="200">
        <v>19.97</v>
      </c>
      <c r="AB9" s="200">
        <v>0</v>
      </c>
      <c r="AC9" s="200">
        <v>0.87</v>
      </c>
      <c r="AD9" s="200">
        <v>14.84</v>
      </c>
      <c r="AE9" s="200">
        <v>0</v>
      </c>
      <c r="AF9" s="200">
        <v>0</v>
      </c>
      <c r="AG9" s="200">
        <v>52.06</v>
      </c>
      <c r="AH9" s="200">
        <v>0</v>
      </c>
      <c r="AI9" s="200">
        <v>12.53</v>
      </c>
      <c r="AJ9" s="200">
        <v>0</v>
      </c>
      <c r="AK9" s="200">
        <v>11.35</v>
      </c>
      <c r="AL9" s="200">
        <v>0</v>
      </c>
      <c r="AM9" s="200">
        <v>0</v>
      </c>
      <c r="AN9" s="200">
        <v>0</v>
      </c>
      <c r="AO9" s="200">
        <v>274.62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4.67</v>
      </c>
      <c r="D10" s="200">
        <v>9.02</v>
      </c>
      <c r="E10" s="200">
        <v>0</v>
      </c>
      <c r="F10" s="200">
        <v>0</v>
      </c>
      <c r="G10" s="200">
        <v>21.86</v>
      </c>
      <c r="H10" s="200">
        <v>0</v>
      </c>
      <c r="I10" s="200">
        <v>0</v>
      </c>
      <c r="J10" s="200">
        <v>14.12</v>
      </c>
      <c r="K10" s="200">
        <v>4.3899999999999997</v>
      </c>
      <c r="L10" s="200">
        <v>180.63</v>
      </c>
      <c r="M10" s="200">
        <v>1.06</v>
      </c>
      <c r="N10" s="200">
        <v>1.36</v>
      </c>
      <c r="O10" s="200">
        <v>0</v>
      </c>
      <c r="P10" s="200">
        <v>1.44</v>
      </c>
      <c r="Q10" s="200">
        <v>1.58</v>
      </c>
      <c r="R10" s="200">
        <v>6.08</v>
      </c>
      <c r="S10" s="200">
        <v>3.76</v>
      </c>
      <c r="T10" s="200">
        <v>0</v>
      </c>
      <c r="U10" s="200">
        <v>0.96</v>
      </c>
      <c r="V10" s="200">
        <v>2.99</v>
      </c>
      <c r="W10" s="200">
        <v>6.42</v>
      </c>
      <c r="X10" s="200">
        <v>22.15</v>
      </c>
      <c r="Y10" s="200">
        <v>0</v>
      </c>
      <c r="Z10" s="200">
        <v>19.59</v>
      </c>
      <c r="AA10" s="200">
        <v>19.97</v>
      </c>
      <c r="AB10" s="200">
        <v>0</v>
      </c>
      <c r="AC10" s="200">
        <v>0.87</v>
      </c>
      <c r="AD10" s="200">
        <v>14.84</v>
      </c>
      <c r="AE10" s="200">
        <v>0</v>
      </c>
      <c r="AF10" s="200">
        <v>0</v>
      </c>
      <c r="AG10" s="200">
        <v>52.06</v>
      </c>
      <c r="AH10" s="200">
        <v>0</v>
      </c>
      <c r="AI10" s="200">
        <v>12.53</v>
      </c>
      <c r="AJ10" s="200">
        <v>0</v>
      </c>
      <c r="AK10" s="200">
        <v>11.35</v>
      </c>
      <c r="AL10" s="200">
        <v>0</v>
      </c>
      <c r="AM10" s="200">
        <v>0</v>
      </c>
      <c r="AN10" s="200">
        <v>0</v>
      </c>
      <c r="AO10" s="200">
        <v>274.62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4.67</v>
      </c>
      <c r="D11" s="200">
        <v>9.02</v>
      </c>
      <c r="E11" s="200">
        <v>0</v>
      </c>
      <c r="F11" s="200">
        <v>0</v>
      </c>
      <c r="G11" s="200">
        <v>21.86</v>
      </c>
      <c r="H11" s="200">
        <v>0</v>
      </c>
      <c r="I11" s="200">
        <v>0</v>
      </c>
      <c r="J11" s="200">
        <v>14.12</v>
      </c>
      <c r="K11" s="200">
        <v>4.3899999999999997</v>
      </c>
      <c r="L11" s="200">
        <v>180.63</v>
      </c>
      <c r="M11" s="200">
        <v>1.06</v>
      </c>
      <c r="N11" s="200">
        <v>1.36</v>
      </c>
      <c r="O11" s="200">
        <v>0</v>
      </c>
      <c r="P11" s="200">
        <v>1.44</v>
      </c>
      <c r="Q11" s="200">
        <v>1.58</v>
      </c>
      <c r="R11" s="200">
        <v>6.08</v>
      </c>
      <c r="S11" s="200">
        <v>3.76</v>
      </c>
      <c r="T11" s="200">
        <v>0</v>
      </c>
      <c r="U11" s="200">
        <v>0.96</v>
      </c>
      <c r="V11" s="200">
        <v>2.99</v>
      </c>
      <c r="W11" s="200">
        <v>6.42</v>
      </c>
      <c r="X11" s="200">
        <v>22.15</v>
      </c>
      <c r="Y11" s="200">
        <v>0</v>
      </c>
      <c r="Z11" s="200">
        <v>19.14</v>
      </c>
      <c r="AA11" s="200">
        <v>19.97</v>
      </c>
      <c r="AB11" s="200">
        <v>0</v>
      </c>
      <c r="AC11" s="200">
        <v>0.87</v>
      </c>
      <c r="AD11" s="200">
        <v>14.84</v>
      </c>
      <c r="AE11" s="200">
        <v>0</v>
      </c>
      <c r="AF11" s="200">
        <v>0</v>
      </c>
      <c r="AG11" s="200">
        <v>52.06</v>
      </c>
      <c r="AH11" s="200">
        <v>0</v>
      </c>
      <c r="AI11" s="200">
        <v>12.53</v>
      </c>
      <c r="AJ11" s="200">
        <v>0</v>
      </c>
      <c r="AK11" s="200">
        <v>11.35</v>
      </c>
      <c r="AL11" s="200">
        <v>0</v>
      </c>
      <c r="AM11" s="200">
        <v>0</v>
      </c>
      <c r="AN11" s="200">
        <v>0</v>
      </c>
      <c r="AO11" s="200">
        <v>274.62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4.67</v>
      </c>
      <c r="D12" s="200">
        <v>9.02</v>
      </c>
      <c r="E12" s="200">
        <v>0</v>
      </c>
      <c r="F12" s="200">
        <v>0</v>
      </c>
      <c r="G12" s="200">
        <v>21.86</v>
      </c>
      <c r="H12" s="200">
        <v>0</v>
      </c>
      <c r="I12" s="200">
        <v>0</v>
      </c>
      <c r="J12" s="200">
        <v>14.12</v>
      </c>
      <c r="K12" s="200">
        <v>4.3899999999999997</v>
      </c>
      <c r="L12" s="200">
        <v>180.63</v>
      </c>
      <c r="M12" s="200">
        <v>1.06</v>
      </c>
      <c r="N12" s="200">
        <v>1.36</v>
      </c>
      <c r="O12" s="200">
        <v>0</v>
      </c>
      <c r="P12" s="200">
        <v>1.44</v>
      </c>
      <c r="Q12" s="200">
        <v>1.58</v>
      </c>
      <c r="R12" s="200">
        <v>6.08</v>
      </c>
      <c r="S12" s="200">
        <v>3.76</v>
      </c>
      <c r="T12" s="200">
        <v>0</v>
      </c>
      <c r="U12" s="200">
        <v>0.96</v>
      </c>
      <c r="V12" s="200">
        <v>2.99</v>
      </c>
      <c r="W12" s="200">
        <v>6.42</v>
      </c>
      <c r="X12" s="200">
        <v>22.15</v>
      </c>
      <c r="Y12" s="200">
        <v>0</v>
      </c>
      <c r="Z12" s="200">
        <v>19.14</v>
      </c>
      <c r="AA12" s="200">
        <v>19.97</v>
      </c>
      <c r="AB12" s="200">
        <v>0</v>
      </c>
      <c r="AC12" s="200">
        <v>0.87</v>
      </c>
      <c r="AD12" s="200">
        <v>14.84</v>
      </c>
      <c r="AE12" s="200">
        <v>0</v>
      </c>
      <c r="AF12" s="200">
        <v>0</v>
      </c>
      <c r="AG12" s="200">
        <v>52.06</v>
      </c>
      <c r="AH12" s="200">
        <v>0</v>
      </c>
      <c r="AI12" s="200">
        <v>12.53</v>
      </c>
      <c r="AJ12" s="200">
        <v>0</v>
      </c>
      <c r="AK12" s="200">
        <v>11.35</v>
      </c>
      <c r="AL12" s="200">
        <v>0</v>
      </c>
      <c r="AM12" s="200">
        <v>0</v>
      </c>
      <c r="AN12" s="200">
        <v>0</v>
      </c>
      <c r="AO12" s="200">
        <v>274.62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4.67</v>
      </c>
      <c r="D13" s="200">
        <v>9.02</v>
      </c>
      <c r="E13" s="200">
        <v>0</v>
      </c>
      <c r="F13" s="200">
        <v>0</v>
      </c>
      <c r="G13" s="200">
        <v>21.86</v>
      </c>
      <c r="H13" s="200">
        <v>0</v>
      </c>
      <c r="I13" s="200">
        <v>0</v>
      </c>
      <c r="J13" s="200">
        <v>14.12</v>
      </c>
      <c r="K13" s="200">
        <v>4.3899999999999997</v>
      </c>
      <c r="L13" s="200">
        <v>180.63</v>
      </c>
      <c r="M13" s="200">
        <v>1.06</v>
      </c>
      <c r="N13" s="200">
        <v>1.36</v>
      </c>
      <c r="O13" s="200">
        <v>0</v>
      </c>
      <c r="P13" s="200">
        <v>1.44</v>
      </c>
      <c r="Q13" s="200">
        <v>1.58</v>
      </c>
      <c r="R13" s="200">
        <v>6.08</v>
      </c>
      <c r="S13" s="200">
        <v>3.76</v>
      </c>
      <c r="T13" s="200">
        <v>0</v>
      </c>
      <c r="U13" s="200">
        <v>0.96</v>
      </c>
      <c r="V13" s="200">
        <v>2.99</v>
      </c>
      <c r="W13" s="200">
        <v>6.42</v>
      </c>
      <c r="X13" s="200">
        <v>22.15</v>
      </c>
      <c r="Y13" s="200">
        <v>0</v>
      </c>
      <c r="Z13" s="200">
        <v>18.54</v>
      </c>
      <c r="AA13" s="200">
        <v>19.97</v>
      </c>
      <c r="AB13" s="200">
        <v>0</v>
      </c>
      <c r="AC13" s="200">
        <v>0.87</v>
      </c>
      <c r="AD13" s="200">
        <v>14.84</v>
      </c>
      <c r="AE13" s="200">
        <v>0</v>
      </c>
      <c r="AF13" s="200">
        <v>0</v>
      </c>
      <c r="AG13" s="200">
        <v>52.06</v>
      </c>
      <c r="AH13" s="200">
        <v>0</v>
      </c>
      <c r="AI13" s="200">
        <v>12.53</v>
      </c>
      <c r="AJ13" s="200">
        <v>0</v>
      </c>
      <c r="AK13" s="200">
        <v>11.35</v>
      </c>
      <c r="AL13" s="200">
        <v>0</v>
      </c>
      <c r="AM13" s="200">
        <v>0</v>
      </c>
      <c r="AN13" s="200">
        <v>0</v>
      </c>
      <c r="AO13" s="200">
        <v>274.62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4.67</v>
      </c>
      <c r="D14" s="200">
        <v>9.02</v>
      </c>
      <c r="E14" s="200">
        <v>0</v>
      </c>
      <c r="F14" s="200">
        <v>0</v>
      </c>
      <c r="G14" s="200">
        <v>21.86</v>
      </c>
      <c r="H14" s="200">
        <v>0</v>
      </c>
      <c r="I14" s="200">
        <v>0</v>
      </c>
      <c r="J14" s="200">
        <v>14.12</v>
      </c>
      <c r="K14" s="200">
        <v>4.3899999999999997</v>
      </c>
      <c r="L14" s="200">
        <v>180.63</v>
      </c>
      <c r="M14" s="200">
        <v>1.06</v>
      </c>
      <c r="N14" s="200">
        <v>1.36</v>
      </c>
      <c r="O14" s="200">
        <v>0</v>
      </c>
      <c r="P14" s="200">
        <v>1.44</v>
      </c>
      <c r="Q14" s="200">
        <v>1.58</v>
      </c>
      <c r="R14" s="200">
        <v>6.08</v>
      </c>
      <c r="S14" s="200">
        <v>3.76</v>
      </c>
      <c r="T14" s="200">
        <v>0</v>
      </c>
      <c r="U14" s="200">
        <v>0.96</v>
      </c>
      <c r="V14" s="200">
        <v>2.99</v>
      </c>
      <c r="W14" s="200">
        <v>6.42</v>
      </c>
      <c r="X14" s="200">
        <v>22.15</v>
      </c>
      <c r="Y14" s="200">
        <v>0</v>
      </c>
      <c r="Z14" s="200">
        <v>19.59</v>
      </c>
      <c r="AA14" s="200">
        <v>19.97</v>
      </c>
      <c r="AB14" s="200">
        <v>0</v>
      </c>
      <c r="AC14" s="200">
        <v>0.87</v>
      </c>
      <c r="AD14" s="200">
        <v>14.84</v>
      </c>
      <c r="AE14" s="200">
        <v>0</v>
      </c>
      <c r="AF14" s="200">
        <v>0</v>
      </c>
      <c r="AG14" s="200">
        <v>52.06</v>
      </c>
      <c r="AH14" s="200">
        <v>0</v>
      </c>
      <c r="AI14" s="200">
        <v>12.53</v>
      </c>
      <c r="AJ14" s="200">
        <v>0</v>
      </c>
      <c r="AK14" s="200">
        <v>11.35</v>
      </c>
      <c r="AL14" s="200">
        <v>0</v>
      </c>
      <c r="AM14" s="200">
        <v>0</v>
      </c>
      <c r="AN14" s="200">
        <v>0</v>
      </c>
      <c r="AO14" s="200">
        <v>274.62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4.67</v>
      </c>
      <c r="D15" s="200">
        <v>9.02</v>
      </c>
      <c r="E15" s="200">
        <v>0</v>
      </c>
      <c r="F15" s="200">
        <v>0</v>
      </c>
      <c r="G15" s="200">
        <v>21.86</v>
      </c>
      <c r="H15" s="200">
        <v>0</v>
      </c>
      <c r="I15" s="200">
        <v>0</v>
      </c>
      <c r="J15" s="200">
        <v>14.12</v>
      </c>
      <c r="K15" s="200">
        <v>4.3899999999999997</v>
      </c>
      <c r="L15" s="200">
        <v>180.63</v>
      </c>
      <c r="M15" s="200">
        <v>1.06</v>
      </c>
      <c r="N15" s="200">
        <v>1.36</v>
      </c>
      <c r="O15" s="200">
        <v>0</v>
      </c>
      <c r="P15" s="200">
        <v>1.44</v>
      </c>
      <c r="Q15" s="200">
        <v>1.58</v>
      </c>
      <c r="R15" s="200">
        <v>6.08</v>
      </c>
      <c r="S15" s="200">
        <v>3.76</v>
      </c>
      <c r="T15" s="200">
        <v>0</v>
      </c>
      <c r="U15" s="200">
        <v>0.96</v>
      </c>
      <c r="V15" s="200">
        <v>2.99</v>
      </c>
      <c r="W15" s="200">
        <v>6.42</v>
      </c>
      <c r="X15" s="200">
        <v>22.15</v>
      </c>
      <c r="Y15" s="200">
        <v>0</v>
      </c>
      <c r="Z15" s="200">
        <v>19.59</v>
      </c>
      <c r="AA15" s="200">
        <v>19.97</v>
      </c>
      <c r="AB15" s="200">
        <v>0</v>
      </c>
      <c r="AC15" s="200">
        <v>0.87</v>
      </c>
      <c r="AD15" s="200">
        <v>14.84</v>
      </c>
      <c r="AE15" s="200">
        <v>0</v>
      </c>
      <c r="AF15" s="200">
        <v>0</v>
      </c>
      <c r="AG15" s="200">
        <v>52.06</v>
      </c>
      <c r="AH15" s="200">
        <v>0</v>
      </c>
      <c r="AI15" s="200">
        <v>12.53</v>
      </c>
      <c r="AJ15" s="200">
        <v>0</v>
      </c>
      <c r="AK15" s="200">
        <v>11.35</v>
      </c>
      <c r="AL15" s="200">
        <v>0</v>
      </c>
      <c r="AM15" s="200">
        <v>0</v>
      </c>
      <c r="AN15" s="200">
        <v>0</v>
      </c>
      <c r="AO15" s="200">
        <v>274.62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4.67</v>
      </c>
      <c r="D16" s="200">
        <v>9.02</v>
      </c>
      <c r="E16" s="200">
        <v>0</v>
      </c>
      <c r="F16" s="200">
        <v>0</v>
      </c>
      <c r="G16" s="200">
        <v>21.86</v>
      </c>
      <c r="H16" s="200">
        <v>0</v>
      </c>
      <c r="I16" s="200">
        <v>0</v>
      </c>
      <c r="J16" s="200">
        <v>14.12</v>
      </c>
      <c r="K16" s="200">
        <v>4.3899999999999997</v>
      </c>
      <c r="L16" s="200">
        <v>180.63</v>
      </c>
      <c r="M16" s="200">
        <v>1.06</v>
      </c>
      <c r="N16" s="200">
        <v>1.36</v>
      </c>
      <c r="O16" s="200">
        <v>0</v>
      </c>
      <c r="P16" s="200">
        <v>1.44</v>
      </c>
      <c r="Q16" s="200">
        <v>1.58</v>
      </c>
      <c r="R16" s="200">
        <v>6.08</v>
      </c>
      <c r="S16" s="200">
        <v>3.76</v>
      </c>
      <c r="T16" s="200">
        <v>0</v>
      </c>
      <c r="U16" s="200">
        <v>0.96</v>
      </c>
      <c r="V16" s="200">
        <v>2.99</v>
      </c>
      <c r="W16" s="200">
        <v>6.42</v>
      </c>
      <c r="X16" s="200">
        <v>22.15</v>
      </c>
      <c r="Y16" s="200">
        <v>0</v>
      </c>
      <c r="Z16" s="200">
        <v>19.59</v>
      </c>
      <c r="AA16" s="200">
        <v>19.97</v>
      </c>
      <c r="AB16" s="200">
        <v>0</v>
      </c>
      <c r="AC16" s="200">
        <v>0.87</v>
      </c>
      <c r="AD16" s="200">
        <v>14.84</v>
      </c>
      <c r="AE16" s="200">
        <v>0</v>
      </c>
      <c r="AF16" s="200">
        <v>0</v>
      </c>
      <c r="AG16" s="200">
        <v>52.06</v>
      </c>
      <c r="AH16" s="200">
        <v>0</v>
      </c>
      <c r="AI16" s="200">
        <v>12.53</v>
      </c>
      <c r="AJ16" s="200">
        <v>0</v>
      </c>
      <c r="AK16" s="200">
        <v>11.35</v>
      </c>
      <c r="AL16" s="200">
        <v>0</v>
      </c>
      <c r="AM16" s="200">
        <v>0</v>
      </c>
      <c r="AN16" s="200">
        <v>0</v>
      </c>
      <c r="AO16" s="200">
        <v>274.62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4.67</v>
      </c>
      <c r="D17" s="200">
        <v>9.02</v>
      </c>
      <c r="E17" s="200">
        <v>0</v>
      </c>
      <c r="F17" s="200">
        <v>0</v>
      </c>
      <c r="G17" s="200">
        <v>21.86</v>
      </c>
      <c r="H17" s="200">
        <v>0</v>
      </c>
      <c r="I17" s="200">
        <v>0</v>
      </c>
      <c r="J17" s="200">
        <v>14.12</v>
      </c>
      <c r="K17" s="200">
        <v>4.3899999999999997</v>
      </c>
      <c r="L17" s="200">
        <v>180.63</v>
      </c>
      <c r="M17" s="200">
        <v>1.06</v>
      </c>
      <c r="N17" s="200">
        <v>1.36</v>
      </c>
      <c r="O17" s="200">
        <v>0</v>
      </c>
      <c r="P17" s="200">
        <v>1.44</v>
      </c>
      <c r="Q17" s="200">
        <v>1.58</v>
      </c>
      <c r="R17" s="200">
        <v>6.08</v>
      </c>
      <c r="S17" s="200">
        <v>3.76</v>
      </c>
      <c r="T17" s="200">
        <v>0</v>
      </c>
      <c r="U17" s="200">
        <v>0.96</v>
      </c>
      <c r="V17" s="200">
        <v>2.99</v>
      </c>
      <c r="W17" s="200">
        <v>6.42</v>
      </c>
      <c r="X17" s="200">
        <v>22.15</v>
      </c>
      <c r="Y17" s="200">
        <v>0</v>
      </c>
      <c r="Z17" s="200">
        <v>19.59</v>
      </c>
      <c r="AA17" s="200">
        <v>19.97</v>
      </c>
      <c r="AB17" s="200">
        <v>0</v>
      </c>
      <c r="AC17" s="200">
        <v>0.87</v>
      </c>
      <c r="AD17" s="200">
        <v>14.84</v>
      </c>
      <c r="AE17" s="200">
        <v>0</v>
      </c>
      <c r="AF17" s="200">
        <v>0</v>
      </c>
      <c r="AG17" s="200">
        <v>52.06</v>
      </c>
      <c r="AH17" s="200">
        <v>0</v>
      </c>
      <c r="AI17" s="200">
        <v>12.53</v>
      </c>
      <c r="AJ17" s="200">
        <v>0</v>
      </c>
      <c r="AK17" s="200">
        <v>11.35</v>
      </c>
      <c r="AL17" s="200">
        <v>0</v>
      </c>
      <c r="AM17" s="200">
        <v>0</v>
      </c>
      <c r="AN17" s="200">
        <v>0</v>
      </c>
      <c r="AO17" s="200">
        <v>274.62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4.67</v>
      </c>
      <c r="D18" s="200">
        <v>9.02</v>
      </c>
      <c r="E18" s="200">
        <v>0</v>
      </c>
      <c r="F18" s="200">
        <v>0</v>
      </c>
      <c r="G18" s="200">
        <v>21.86</v>
      </c>
      <c r="H18" s="200">
        <v>0</v>
      </c>
      <c r="I18" s="200">
        <v>0</v>
      </c>
      <c r="J18" s="200">
        <v>14.12</v>
      </c>
      <c r="K18" s="200">
        <v>4.3899999999999997</v>
      </c>
      <c r="L18" s="200">
        <v>180.63</v>
      </c>
      <c r="M18" s="200">
        <v>1.06</v>
      </c>
      <c r="N18" s="200">
        <v>1.36</v>
      </c>
      <c r="O18" s="200">
        <v>0</v>
      </c>
      <c r="P18" s="200">
        <v>1.44</v>
      </c>
      <c r="Q18" s="200">
        <v>1.58</v>
      </c>
      <c r="R18" s="200">
        <v>6.08</v>
      </c>
      <c r="S18" s="200">
        <v>3.76</v>
      </c>
      <c r="T18" s="200">
        <v>0</v>
      </c>
      <c r="U18" s="200">
        <v>0.96</v>
      </c>
      <c r="V18" s="200">
        <v>2.99</v>
      </c>
      <c r="W18" s="200">
        <v>6.42</v>
      </c>
      <c r="X18" s="200">
        <v>22.15</v>
      </c>
      <c r="Y18" s="200">
        <v>0</v>
      </c>
      <c r="Z18" s="200">
        <v>19.59</v>
      </c>
      <c r="AA18" s="200">
        <v>19.97</v>
      </c>
      <c r="AB18" s="200">
        <v>0</v>
      </c>
      <c r="AC18" s="200">
        <v>0.87</v>
      </c>
      <c r="AD18" s="200">
        <v>14.84</v>
      </c>
      <c r="AE18" s="200">
        <v>0</v>
      </c>
      <c r="AF18" s="200">
        <v>0</v>
      </c>
      <c r="AG18" s="200">
        <v>52.06</v>
      </c>
      <c r="AH18" s="200">
        <v>0</v>
      </c>
      <c r="AI18" s="200">
        <v>12.53</v>
      </c>
      <c r="AJ18" s="200">
        <v>0</v>
      </c>
      <c r="AK18" s="200">
        <v>11.35</v>
      </c>
      <c r="AL18" s="200">
        <v>0</v>
      </c>
      <c r="AM18" s="200">
        <v>0</v>
      </c>
      <c r="AN18" s="200">
        <v>0</v>
      </c>
      <c r="AO18" s="200">
        <v>274.62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4.67</v>
      </c>
      <c r="D19" s="200">
        <v>9.02</v>
      </c>
      <c r="E19" s="200">
        <v>0</v>
      </c>
      <c r="F19" s="200">
        <v>0</v>
      </c>
      <c r="G19" s="200">
        <v>21.86</v>
      </c>
      <c r="H19" s="200">
        <v>0</v>
      </c>
      <c r="I19" s="200">
        <v>0</v>
      </c>
      <c r="J19" s="200">
        <v>14.12</v>
      </c>
      <c r="K19" s="200">
        <v>4.3899999999999997</v>
      </c>
      <c r="L19" s="200">
        <v>180.63</v>
      </c>
      <c r="M19" s="200">
        <v>1.06</v>
      </c>
      <c r="N19" s="200">
        <v>1.36</v>
      </c>
      <c r="O19" s="200">
        <v>0</v>
      </c>
      <c r="P19" s="200">
        <v>1.44</v>
      </c>
      <c r="Q19" s="200">
        <v>1.58</v>
      </c>
      <c r="R19" s="200">
        <v>6.08</v>
      </c>
      <c r="S19" s="200">
        <v>3.76</v>
      </c>
      <c r="T19" s="200">
        <v>0</v>
      </c>
      <c r="U19" s="200">
        <v>0.96</v>
      </c>
      <c r="V19" s="200">
        <v>2.99</v>
      </c>
      <c r="W19" s="200">
        <v>6.42</v>
      </c>
      <c r="X19" s="200">
        <v>22.15</v>
      </c>
      <c r="Y19" s="200">
        <v>0</v>
      </c>
      <c r="Z19" s="200">
        <v>19.59</v>
      </c>
      <c r="AA19" s="200">
        <v>19.97</v>
      </c>
      <c r="AB19" s="200">
        <v>0</v>
      </c>
      <c r="AC19" s="200">
        <v>0.87</v>
      </c>
      <c r="AD19" s="200">
        <v>14.84</v>
      </c>
      <c r="AE19" s="200">
        <v>0</v>
      </c>
      <c r="AF19" s="200">
        <v>0</v>
      </c>
      <c r="AG19" s="200">
        <v>52.06</v>
      </c>
      <c r="AH19" s="200">
        <v>0</v>
      </c>
      <c r="AI19" s="200">
        <v>12.53</v>
      </c>
      <c r="AJ19" s="200">
        <v>0</v>
      </c>
      <c r="AK19" s="200">
        <v>11.35</v>
      </c>
      <c r="AL19" s="200">
        <v>0</v>
      </c>
      <c r="AM19" s="200">
        <v>0</v>
      </c>
      <c r="AN19" s="200">
        <v>0</v>
      </c>
      <c r="AO19" s="200">
        <v>258.3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4.67</v>
      </c>
      <c r="D20" s="200">
        <v>9.02</v>
      </c>
      <c r="E20" s="200">
        <v>0</v>
      </c>
      <c r="F20" s="200">
        <v>0</v>
      </c>
      <c r="G20" s="200">
        <v>21.86</v>
      </c>
      <c r="H20" s="200">
        <v>0</v>
      </c>
      <c r="I20" s="200">
        <v>0</v>
      </c>
      <c r="J20" s="200">
        <v>14.12</v>
      </c>
      <c r="K20" s="200">
        <v>4.3899999999999997</v>
      </c>
      <c r="L20" s="200">
        <v>180.63</v>
      </c>
      <c r="M20" s="200">
        <v>1.06</v>
      </c>
      <c r="N20" s="200">
        <v>1.36</v>
      </c>
      <c r="O20" s="200">
        <v>0</v>
      </c>
      <c r="P20" s="200">
        <v>1.44</v>
      </c>
      <c r="Q20" s="200">
        <v>1.58</v>
      </c>
      <c r="R20" s="200">
        <v>6.08</v>
      </c>
      <c r="S20" s="200">
        <v>3.76</v>
      </c>
      <c r="T20" s="200">
        <v>0</v>
      </c>
      <c r="U20" s="200">
        <v>0.96</v>
      </c>
      <c r="V20" s="200">
        <v>2.99</v>
      </c>
      <c r="W20" s="200">
        <v>6.42</v>
      </c>
      <c r="X20" s="200">
        <v>22.15</v>
      </c>
      <c r="Y20" s="200">
        <v>0</v>
      </c>
      <c r="Z20" s="200">
        <v>19.59</v>
      </c>
      <c r="AA20" s="200">
        <v>19.97</v>
      </c>
      <c r="AB20" s="200">
        <v>0</v>
      </c>
      <c r="AC20" s="200">
        <v>0.87</v>
      </c>
      <c r="AD20" s="200">
        <v>14.84</v>
      </c>
      <c r="AE20" s="200">
        <v>0</v>
      </c>
      <c r="AF20" s="200">
        <v>0</v>
      </c>
      <c r="AG20" s="200">
        <v>52.06</v>
      </c>
      <c r="AH20" s="200">
        <v>0</v>
      </c>
      <c r="AI20" s="200">
        <v>12.53</v>
      </c>
      <c r="AJ20" s="200">
        <v>0</v>
      </c>
      <c r="AK20" s="200">
        <v>11.35</v>
      </c>
      <c r="AL20" s="200">
        <v>0</v>
      </c>
      <c r="AM20" s="200">
        <v>0</v>
      </c>
      <c r="AN20" s="200">
        <v>0</v>
      </c>
      <c r="AO20" s="200">
        <v>258.3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4.67</v>
      </c>
      <c r="D21" s="200">
        <v>9.02</v>
      </c>
      <c r="E21" s="200">
        <v>0</v>
      </c>
      <c r="F21" s="200">
        <v>0</v>
      </c>
      <c r="G21" s="200">
        <v>21.86</v>
      </c>
      <c r="H21" s="200">
        <v>0</v>
      </c>
      <c r="I21" s="200">
        <v>0</v>
      </c>
      <c r="J21" s="200">
        <v>14.12</v>
      </c>
      <c r="K21" s="200">
        <v>4.3899999999999997</v>
      </c>
      <c r="L21" s="200">
        <v>180.63</v>
      </c>
      <c r="M21" s="200">
        <v>1.06</v>
      </c>
      <c r="N21" s="200">
        <v>1.36</v>
      </c>
      <c r="O21" s="200">
        <v>0</v>
      </c>
      <c r="P21" s="200">
        <v>1.44</v>
      </c>
      <c r="Q21" s="200">
        <v>1.58</v>
      </c>
      <c r="R21" s="200">
        <v>6.08</v>
      </c>
      <c r="S21" s="200">
        <v>3.76</v>
      </c>
      <c r="T21" s="200">
        <v>0</v>
      </c>
      <c r="U21" s="200">
        <v>0.96</v>
      </c>
      <c r="V21" s="200">
        <v>2.99</v>
      </c>
      <c r="W21" s="200">
        <v>6.42</v>
      </c>
      <c r="X21" s="200">
        <v>22.15</v>
      </c>
      <c r="Y21" s="200">
        <v>0</v>
      </c>
      <c r="Z21" s="200">
        <v>19.59</v>
      </c>
      <c r="AA21" s="200">
        <v>19.97</v>
      </c>
      <c r="AB21" s="200">
        <v>0</v>
      </c>
      <c r="AC21" s="200">
        <v>0.87</v>
      </c>
      <c r="AD21" s="200">
        <v>14.84</v>
      </c>
      <c r="AE21" s="200">
        <v>0</v>
      </c>
      <c r="AF21" s="200">
        <v>0</v>
      </c>
      <c r="AG21" s="200">
        <v>52.06</v>
      </c>
      <c r="AH21" s="200">
        <v>0</v>
      </c>
      <c r="AI21" s="200">
        <v>12.53</v>
      </c>
      <c r="AJ21" s="200">
        <v>0</v>
      </c>
      <c r="AK21" s="200">
        <v>11.35</v>
      </c>
      <c r="AL21" s="200">
        <v>0</v>
      </c>
      <c r="AM21" s="200">
        <v>0</v>
      </c>
      <c r="AN21" s="200">
        <v>0</v>
      </c>
      <c r="AO21" s="200">
        <v>258.3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4.67</v>
      </c>
      <c r="D22" s="200">
        <v>9.02</v>
      </c>
      <c r="E22" s="200">
        <v>0</v>
      </c>
      <c r="F22" s="200">
        <v>0</v>
      </c>
      <c r="G22" s="200">
        <v>21.86</v>
      </c>
      <c r="H22" s="200">
        <v>0</v>
      </c>
      <c r="I22" s="200">
        <v>0</v>
      </c>
      <c r="J22" s="200">
        <v>14.12</v>
      </c>
      <c r="K22" s="200">
        <v>4.3899999999999997</v>
      </c>
      <c r="L22" s="200">
        <v>180.63</v>
      </c>
      <c r="M22" s="200">
        <v>1.06</v>
      </c>
      <c r="N22" s="200">
        <v>1.36</v>
      </c>
      <c r="O22" s="200">
        <v>0</v>
      </c>
      <c r="P22" s="200">
        <v>1.44</v>
      </c>
      <c r="Q22" s="200">
        <v>1.58</v>
      </c>
      <c r="R22" s="200">
        <v>6.08</v>
      </c>
      <c r="S22" s="200">
        <v>3.76</v>
      </c>
      <c r="T22" s="200">
        <v>0</v>
      </c>
      <c r="U22" s="200">
        <v>0.96</v>
      </c>
      <c r="V22" s="200">
        <v>2.99</v>
      </c>
      <c r="W22" s="200">
        <v>6.42</v>
      </c>
      <c r="X22" s="200">
        <v>22.15</v>
      </c>
      <c r="Y22" s="200">
        <v>0</v>
      </c>
      <c r="Z22" s="200">
        <v>19.59</v>
      </c>
      <c r="AA22" s="200">
        <v>19.97</v>
      </c>
      <c r="AB22" s="200">
        <v>0</v>
      </c>
      <c r="AC22" s="200">
        <v>0.87</v>
      </c>
      <c r="AD22" s="200">
        <v>14.84</v>
      </c>
      <c r="AE22" s="200">
        <v>0</v>
      </c>
      <c r="AF22" s="200">
        <v>0</v>
      </c>
      <c r="AG22" s="200">
        <v>52.06</v>
      </c>
      <c r="AH22" s="200">
        <v>0</v>
      </c>
      <c r="AI22" s="200">
        <v>12.53</v>
      </c>
      <c r="AJ22" s="200">
        <v>0</v>
      </c>
      <c r="AK22" s="200">
        <v>11.35</v>
      </c>
      <c r="AL22" s="200">
        <v>0</v>
      </c>
      <c r="AM22" s="200">
        <v>0</v>
      </c>
      <c r="AN22" s="200">
        <v>0</v>
      </c>
      <c r="AO22" s="200">
        <v>258.3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4.67</v>
      </c>
      <c r="D23" s="200">
        <v>9.02</v>
      </c>
      <c r="E23" s="200">
        <v>0</v>
      </c>
      <c r="F23" s="200">
        <v>0</v>
      </c>
      <c r="G23" s="200">
        <v>21.86</v>
      </c>
      <c r="H23" s="200">
        <v>0</v>
      </c>
      <c r="I23" s="200">
        <v>0</v>
      </c>
      <c r="J23" s="200">
        <v>14.12</v>
      </c>
      <c r="K23" s="200">
        <v>4.3899999999999997</v>
      </c>
      <c r="L23" s="200">
        <v>180.63</v>
      </c>
      <c r="M23" s="200">
        <v>1.06</v>
      </c>
      <c r="N23" s="200">
        <v>1.36</v>
      </c>
      <c r="O23" s="200">
        <v>0</v>
      </c>
      <c r="P23" s="200">
        <v>1.44</v>
      </c>
      <c r="Q23" s="200">
        <v>1.58</v>
      </c>
      <c r="R23" s="200">
        <v>6.08</v>
      </c>
      <c r="S23" s="200">
        <v>3.76</v>
      </c>
      <c r="T23" s="200">
        <v>0</v>
      </c>
      <c r="U23" s="200">
        <v>0.96</v>
      </c>
      <c r="V23" s="200">
        <v>2.99</v>
      </c>
      <c r="W23" s="200">
        <v>6.42</v>
      </c>
      <c r="X23" s="200">
        <v>22.15</v>
      </c>
      <c r="Y23" s="200">
        <v>0</v>
      </c>
      <c r="Z23" s="200">
        <v>19.59</v>
      </c>
      <c r="AA23" s="200">
        <v>19.97</v>
      </c>
      <c r="AB23" s="200">
        <v>0</v>
      </c>
      <c r="AC23" s="200">
        <v>0.87</v>
      </c>
      <c r="AD23" s="200">
        <v>14.84</v>
      </c>
      <c r="AE23" s="200">
        <v>0</v>
      </c>
      <c r="AF23" s="200">
        <v>0</v>
      </c>
      <c r="AG23" s="200">
        <v>52.06</v>
      </c>
      <c r="AH23" s="200">
        <v>0</v>
      </c>
      <c r="AI23" s="200">
        <v>12.53</v>
      </c>
      <c r="AJ23" s="200">
        <v>0</v>
      </c>
      <c r="AK23" s="200">
        <v>11.35</v>
      </c>
      <c r="AL23" s="200">
        <v>0</v>
      </c>
      <c r="AM23" s="200">
        <v>0</v>
      </c>
      <c r="AN23" s="200">
        <v>0</v>
      </c>
      <c r="AO23" s="200">
        <v>258.3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4.67</v>
      </c>
      <c r="D24" s="200">
        <v>9.02</v>
      </c>
      <c r="E24" s="200">
        <v>0</v>
      </c>
      <c r="F24" s="200">
        <v>0</v>
      </c>
      <c r="G24" s="200">
        <v>21.86</v>
      </c>
      <c r="H24" s="200">
        <v>0</v>
      </c>
      <c r="I24" s="200">
        <v>0</v>
      </c>
      <c r="J24" s="200">
        <v>14.12</v>
      </c>
      <c r="K24" s="200">
        <v>4.4800000000000004</v>
      </c>
      <c r="L24" s="200">
        <v>180.64</v>
      </c>
      <c r="M24" s="200">
        <v>1.06</v>
      </c>
      <c r="N24" s="200">
        <v>1.36</v>
      </c>
      <c r="O24" s="200">
        <v>0</v>
      </c>
      <c r="P24" s="200">
        <v>1.44</v>
      </c>
      <c r="Q24" s="200">
        <v>1.58</v>
      </c>
      <c r="R24" s="200">
        <v>6.26</v>
      </c>
      <c r="S24" s="200">
        <v>3.77</v>
      </c>
      <c r="T24" s="200">
        <v>0</v>
      </c>
      <c r="U24" s="200">
        <v>0.96</v>
      </c>
      <c r="V24" s="200">
        <v>0.24</v>
      </c>
      <c r="W24" s="200">
        <v>0.53</v>
      </c>
      <c r="X24" s="200">
        <v>1.94</v>
      </c>
      <c r="Y24" s="200">
        <v>0</v>
      </c>
      <c r="Z24" s="200">
        <v>20.77</v>
      </c>
      <c r="AA24" s="200">
        <v>19.97</v>
      </c>
      <c r="AB24" s="200">
        <v>0</v>
      </c>
      <c r="AC24" s="200">
        <v>0.87</v>
      </c>
      <c r="AD24" s="200">
        <v>14.84</v>
      </c>
      <c r="AE24" s="200">
        <v>0</v>
      </c>
      <c r="AF24" s="200">
        <v>0</v>
      </c>
      <c r="AG24" s="200">
        <v>52.06</v>
      </c>
      <c r="AH24" s="200">
        <v>0</v>
      </c>
      <c r="AI24" s="200">
        <v>12.53</v>
      </c>
      <c r="AJ24" s="200">
        <v>0</v>
      </c>
      <c r="AK24" s="200">
        <v>11.35</v>
      </c>
      <c r="AL24" s="200">
        <v>0</v>
      </c>
      <c r="AM24" s="200">
        <v>0</v>
      </c>
      <c r="AN24" s="200">
        <v>0</v>
      </c>
      <c r="AO24" s="200">
        <v>258.3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4.67</v>
      </c>
      <c r="D25" s="200">
        <v>9.02</v>
      </c>
      <c r="E25" s="200">
        <v>0</v>
      </c>
      <c r="F25" s="200">
        <v>0</v>
      </c>
      <c r="G25" s="200">
        <v>21.86</v>
      </c>
      <c r="H25" s="200">
        <v>0</v>
      </c>
      <c r="I25" s="200">
        <v>0</v>
      </c>
      <c r="J25" s="200">
        <v>14.12</v>
      </c>
      <c r="K25" s="200">
        <v>4.3899999999999997</v>
      </c>
      <c r="L25" s="200">
        <v>125.77</v>
      </c>
      <c r="M25" s="200">
        <v>1.06</v>
      </c>
      <c r="N25" s="200">
        <v>1.36</v>
      </c>
      <c r="O25" s="200">
        <v>0</v>
      </c>
      <c r="P25" s="200">
        <v>1.44</v>
      </c>
      <c r="Q25" s="200">
        <v>1.58</v>
      </c>
      <c r="R25" s="200">
        <v>6.13</v>
      </c>
      <c r="S25" s="200">
        <v>3.77</v>
      </c>
      <c r="T25" s="200">
        <v>0</v>
      </c>
      <c r="U25" s="200">
        <v>0.96</v>
      </c>
      <c r="V25" s="200">
        <v>2.99</v>
      </c>
      <c r="W25" s="200">
        <v>6.71</v>
      </c>
      <c r="X25" s="200">
        <v>29.28</v>
      </c>
      <c r="Y25" s="200">
        <v>0</v>
      </c>
      <c r="Z25" s="200">
        <v>19.59</v>
      </c>
      <c r="AA25" s="200">
        <v>19.97</v>
      </c>
      <c r="AB25" s="200">
        <v>0</v>
      </c>
      <c r="AC25" s="200">
        <v>0.87</v>
      </c>
      <c r="AD25" s="200">
        <v>14.84</v>
      </c>
      <c r="AE25" s="200">
        <v>0</v>
      </c>
      <c r="AF25" s="200">
        <v>0</v>
      </c>
      <c r="AG25" s="200">
        <v>52.06</v>
      </c>
      <c r="AH25" s="200">
        <v>0</v>
      </c>
      <c r="AI25" s="200">
        <v>12.53</v>
      </c>
      <c r="AJ25" s="200">
        <v>0</v>
      </c>
      <c r="AK25" s="200">
        <v>12.61</v>
      </c>
      <c r="AL25" s="200">
        <v>0</v>
      </c>
      <c r="AM25" s="200">
        <v>0</v>
      </c>
      <c r="AN25" s="200">
        <v>0</v>
      </c>
      <c r="AO25" s="200">
        <v>258.3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4.67</v>
      </c>
      <c r="D26" s="200">
        <v>9.02</v>
      </c>
      <c r="E26" s="200">
        <v>0</v>
      </c>
      <c r="F26" s="200">
        <v>0</v>
      </c>
      <c r="G26" s="200">
        <v>21.86</v>
      </c>
      <c r="H26" s="200">
        <v>0</v>
      </c>
      <c r="I26" s="200">
        <v>0</v>
      </c>
      <c r="J26" s="200">
        <v>14.12</v>
      </c>
      <c r="K26" s="200">
        <v>4.3899999999999997</v>
      </c>
      <c r="L26" s="200">
        <v>68.010000000000005</v>
      </c>
      <c r="M26" s="200">
        <v>1.06</v>
      </c>
      <c r="N26" s="200">
        <v>1.36</v>
      </c>
      <c r="O26" s="200">
        <v>0</v>
      </c>
      <c r="P26" s="200">
        <v>1.44</v>
      </c>
      <c r="Q26" s="200">
        <v>1.58</v>
      </c>
      <c r="R26" s="200">
        <v>6.13</v>
      </c>
      <c r="S26" s="200">
        <v>3.77</v>
      </c>
      <c r="T26" s="200">
        <v>0</v>
      </c>
      <c r="U26" s="200">
        <v>0.96</v>
      </c>
      <c r="V26" s="200">
        <v>2.99</v>
      </c>
      <c r="W26" s="200">
        <v>6.71</v>
      </c>
      <c r="X26" s="200">
        <v>29.28</v>
      </c>
      <c r="Y26" s="200">
        <v>0</v>
      </c>
      <c r="Z26" s="200">
        <v>19.59</v>
      </c>
      <c r="AA26" s="200">
        <v>19.97</v>
      </c>
      <c r="AB26" s="200">
        <v>0</v>
      </c>
      <c r="AC26" s="200">
        <v>0.87</v>
      </c>
      <c r="AD26" s="200">
        <v>14.84</v>
      </c>
      <c r="AE26" s="200">
        <v>0</v>
      </c>
      <c r="AF26" s="200">
        <v>0</v>
      </c>
      <c r="AG26" s="200">
        <v>52.06</v>
      </c>
      <c r="AH26" s="200">
        <v>0</v>
      </c>
      <c r="AI26" s="200">
        <v>12.53</v>
      </c>
      <c r="AJ26" s="200">
        <v>0</v>
      </c>
      <c r="AK26" s="200">
        <v>12.61</v>
      </c>
      <c r="AL26" s="200">
        <v>0</v>
      </c>
      <c r="AM26" s="200">
        <v>0</v>
      </c>
      <c r="AN26" s="200">
        <v>0</v>
      </c>
      <c r="AO26" s="200">
        <v>258.3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4.67</v>
      </c>
      <c r="D27" s="200">
        <v>9.02</v>
      </c>
      <c r="E27" s="200">
        <v>0</v>
      </c>
      <c r="F27" s="200">
        <v>0</v>
      </c>
      <c r="G27" s="200">
        <v>21.86</v>
      </c>
      <c r="H27" s="200">
        <v>0</v>
      </c>
      <c r="I27" s="200">
        <v>0</v>
      </c>
      <c r="J27" s="200">
        <v>14.12</v>
      </c>
      <c r="K27" s="200">
        <v>0.46</v>
      </c>
      <c r="L27" s="200">
        <v>14.43</v>
      </c>
      <c r="M27" s="200">
        <v>1.06</v>
      </c>
      <c r="N27" s="200">
        <v>1.36</v>
      </c>
      <c r="O27" s="200">
        <v>0</v>
      </c>
      <c r="P27" s="200">
        <v>1.44</v>
      </c>
      <c r="Q27" s="200">
        <v>0.13</v>
      </c>
      <c r="R27" s="200">
        <v>0.49</v>
      </c>
      <c r="S27" s="200">
        <v>0.59</v>
      </c>
      <c r="T27" s="200">
        <v>0</v>
      </c>
      <c r="U27" s="200">
        <v>0.96</v>
      </c>
      <c r="V27" s="200">
        <v>0.24</v>
      </c>
      <c r="W27" s="200">
        <v>0.53</v>
      </c>
      <c r="X27" s="200">
        <v>1.94</v>
      </c>
      <c r="Y27" s="200">
        <v>0</v>
      </c>
      <c r="Z27" s="200">
        <v>4.2699999999999996</v>
      </c>
      <c r="AA27" s="200">
        <v>2.98</v>
      </c>
      <c r="AB27" s="200">
        <v>0</v>
      </c>
      <c r="AC27" s="200">
        <v>0.87</v>
      </c>
      <c r="AD27" s="200">
        <v>14.84</v>
      </c>
      <c r="AE27" s="200">
        <v>0</v>
      </c>
      <c r="AF27" s="200">
        <v>0</v>
      </c>
      <c r="AG27" s="200">
        <v>52.06</v>
      </c>
      <c r="AH27" s="200">
        <v>0</v>
      </c>
      <c r="AI27" s="200">
        <v>12.53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258.31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4.67</v>
      </c>
      <c r="D28" s="200">
        <v>9.02</v>
      </c>
      <c r="E28" s="200">
        <v>0</v>
      </c>
      <c r="F28" s="200">
        <v>0</v>
      </c>
      <c r="G28" s="200">
        <v>21.86</v>
      </c>
      <c r="H28" s="200">
        <v>0</v>
      </c>
      <c r="I28" s="200">
        <v>0</v>
      </c>
      <c r="J28" s="200">
        <v>14.12</v>
      </c>
      <c r="K28" s="200">
        <v>0.35</v>
      </c>
      <c r="L28" s="200">
        <v>14.43</v>
      </c>
      <c r="M28" s="200">
        <v>1.06</v>
      </c>
      <c r="N28" s="200">
        <v>1.36</v>
      </c>
      <c r="O28" s="200">
        <v>0</v>
      </c>
      <c r="P28" s="200">
        <v>1.44</v>
      </c>
      <c r="Q28" s="200">
        <v>0.13</v>
      </c>
      <c r="R28" s="200">
        <v>0.49</v>
      </c>
      <c r="S28" s="200">
        <v>0.3</v>
      </c>
      <c r="T28" s="200">
        <v>0</v>
      </c>
      <c r="U28" s="200">
        <v>0.96</v>
      </c>
      <c r="V28" s="200">
        <v>0.24</v>
      </c>
      <c r="W28" s="200">
        <v>0.53</v>
      </c>
      <c r="X28" s="200">
        <v>1.94</v>
      </c>
      <c r="Y28" s="200">
        <v>0</v>
      </c>
      <c r="Z28" s="200">
        <v>1.45</v>
      </c>
      <c r="AA28" s="200">
        <v>1.03</v>
      </c>
      <c r="AB28" s="200">
        <v>0</v>
      </c>
      <c r="AC28" s="200">
        <v>0.87</v>
      </c>
      <c r="AD28" s="200">
        <v>14.84</v>
      </c>
      <c r="AE28" s="200">
        <v>0</v>
      </c>
      <c r="AF28" s="200">
        <v>0</v>
      </c>
      <c r="AG28" s="200">
        <v>52.06</v>
      </c>
      <c r="AH28" s="200">
        <v>0</v>
      </c>
      <c r="AI28" s="200">
        <v>12.53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258.31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4.67</v>
      </c>
      <c r="D29" s="200">
        <v>9.02</v>
      </c>
      <c r="E29" s="200">
        <v>0</v>
      </c>
      <c r="F29" s="200">
        <v>0</v>
      </c>
      <c r="G29" s="200">
        <v>21.86</v>
      </c>
      <c r="H29" s="200">
        <v>0</v>
      </c>
      <c r="I29" s="200">
        <v>0</v>
      </c>
      <c r="J29" s="200">
        <v>14.12</v>
      </c>
      <c r="K29" s="200">
        <v>0.35</v>
      </c>
      <c r="L29" s="200">
        <v>14.43</v>
      </c>
      <c r="M29" s="200">
        <v>1.06</v>
      </c>
      <c r="N29" s="200">
        <v>1.36</v>
      </c>
      <c r="O29" s="200">
        <v>0</v>
      </c>
      <c r="P29" s="200">
        <v>1.44</v>
      </c>
      <c r="Q29" s="200">
        <v>0.13</v>
      </c>
      <c r="R29" s="200">
        <v>0.49</v>
      </c>
      <c r="S29" s="200">
        <v>0.3</v>
      </c>
      <c r="T29" s="200">
        <v>0</v>
      </c>
      <c r="U29" s="200">
        <v>0.96</v>
      </c>
      <c r="V29" s="200">
        <v>0.24</v>
      </c>
      <c r="W29" s="200">
        <v>0.53</v>
      </c>
      <c r="X29" s="200">
        <v>1.94</v>
      </c>
      <c r="Y29" s="200">
        <v>0</v>
      </c>
      <c r="Z29" s="200">
        <v>1.45</v>
      </c>
      <c r="AA29" s="200">
        <v>1.03</v>
      </c>
      <c r="AB29" s="200">
        <v>0</v>
      </c>
      <c r="AC29" s="200">
        <v>0.87</v>
      </c>
      <c r="AD29" s="200">
        <v>14.84</v>
      </c>
      <c r="AE29" s="200">
        <v>0</v>
      </c>
      <c r="AF29" s="200">
        <v>0</v>
      </c>
      <c r="AG29" s="200">
        <v>52.06</v>
      </c>
      <c r="AH29" s="200">
        <v>0</v>
      </c>
      <c r="AI29" s="200">
        <v>12.53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258.31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4.67</v>
      </c>
      <c r="D30" s="200">
        <v>9.02</v>
      </c>
      <c r="E30" s="200">
        <v>0</v>
      </c>
      <c r="F30" s="200">
        <v>0</v>
      </c>
      <c r="G30" s="200">
        <v>21.86</v>
      </c>
      <c r="H30" s="200">
        <v>0</v>
      </c>
      <c r="I30" s="200">
        <v>0</v>
      </c>
      <c r="J30" s="200">
        <v>14.12</v>
      </c>
      <c r="K30" s="200">
        <v>0.35</v>
      </c>
      <c r="L30" s="200">
        <v>14.43</v>
      </c>
      <c r="M30" s="200">
        <v>1.06</v>
      </c>
      <c r="N30" s="200">
        <v>1.36</v>
      </c>
      <c r="O30" s="200">
        <v>0</v>
      </c>
      <c r="P30" s="200">
        <v>1.44</v>
      </c>
      <c r="Q30" s="200">
        <v>0.13</v>
      </c>
      <c r="R30" s="200">
        <v>0.49</v>
      </c>
      <c r="S30" s="200">
        <v>0.3</v>
      </c>
      <c r="T30" s="200">
        <v>0</v>
      </c>
      <c r="U30" s="200">
        <v>0.96</v>
      </c>
      <c r="V30" s="200">
        <v>0.24</v>
      </c>
      <c r="W30" s="200">
        <v>0.53</v>
      </c>
      <c r="X30" s="200">
        <v>1.94</v>
      </c>
      <c r="Y30" s="200">
        <v>0</v>
      </c>
      <c r="Z30" s="200">
        <v>1.45</v>
      </c>
      <c r="AA30" s="200">
        <v>1.03</v>
      </c>
      <c r="AB30" s="200">
        <v>0</v>
      </c>
      <c r="AC30" s="200">
        <v>0.87</v>
      </c>
      <c r="AD30" s="200">
        <v>14.84</v>
      </c>
      <c r="AE30" s="200">
        <v>0</v>
      </c>
      <c r="AF30" s="200">
        <v>0</v>
      </c>
      <c r="AG30" s="200">
        <v>52.06</v>
      </c>
      <c r="AH30" s="200">
        <v>0</v>
      </c>
      <c r="AI30" s="200">
        <v>12.53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258.31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4.67</v>
      </c>
      <c r="D31" s="200">
        <v>9.02</v>
      </c>
      <c r="E31" s="200">
        <v>0</v>
      </c>
      <c r="F31" s="200">
        <v>0</v>
      </c>
      <c r="G31" s="200">
        <v>21.86</v>
      </c>
      <c r="H31" s="200">
        <v>0</v>
      </c>
      <c r="I31" s="200">
        <v>0</v>
      </c>
      <c r="J31" s="200">
        <v>14.12</v>
      </c>
      <c r="K31" s="200">
        <v>0.35</v>
      </c>
      <c r="L31" s="200">
        <v>14.43</v>
      </c>
      <c r="M31" s="200">
        <v>1.06</v>
      </c>
      <c r="N31" s="200">
        <v>1.36</v>
      </c>
      <c r="O31" s="200">
        <v>0</v>
      </c>
      <c r="P31" s="200">
        <v>1.44</v>
      </c>
      <c r="Q31" s="200">
        <v>0.13</v>
      </c>
      <c r="R31" s="200">
        <v>0.49</v>
      </c>
      <c r="S31" s="200">
        <v>0.3</v>
      </c>
      <c r="T31" s="200">
        <v>0</v>
      </c>
      <c r="U31" s="200">
        <v>0.96</v>
      </c>
      <c r="V31" s="200">
        <v>0.24</v>
      </c>
      <c r="W31" s="200">
        <v>0.53</v>
      </c>
      <c r="X31" s="200">
        <v>1.94</v>
      </c>
      <c r="Y31" s="200">
        <v>0</v>
      </c>
      <c r="Z31" s="200">
        <v>1.45</v>
      </c>
      <c r="AA31" s="200">
        <v>1.03</v>
      </c>
      <c r="AB31" s="200">
        <v>0</v>
      </c>
      <c r="AC31" s="200">
        <v>0.87</v>
      </c>
      <c r="AD31" s="200">
        <v>14.84</v>
      </c>
      <c r="AE31" s="200">
        <v>0</v>
      </c>
      <c r="AF31" s="200">
        <v>0</v>
      </c>
      <c r="AG31" s="200">
        <v>52.06</v>
      </c>
      <c r="AH31" s="200">
        <v>0</v>
      </c>
      <c r="AI31" s="200">
        <v>12.53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258.31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4.67</v>
      </c>
      <c r="D32" s="200">
        <v>9.02</v>
      </c>
      <c r="E32" s="200">
        <v>0</v>
      </c>
      <c r="F32" s="200">
        <v>0</v>
      </c>
      <c r="G32" s="200">
        <v>21.86</v>
      </c>
      <c r="H32" s="200">
        <v>0</v>
      </c>
      <c r="I32" s="200">
        <v>0</v>
      </c>
      <c r="J32" s="200">
        <v>14.12</v>
      </c>
      <c r="K32" s="200">
        <v>0.35</v>
      </c>
      <c r="L32" s="200">
        <v>14.43</v>
      </c>
      <c r="M32" s="200">
        <v>1.06</v>
      </c>
      <c r="N32" s="200">
        <v>1.36</v>
      </c>
      <c r="O32" s="200">
        <v>0</v>
      </c>
      <c r="P32" s="200">
        <v>1.44</v>
      </c>
      <c r="Q32" s="200">
        <v>0.13</v>
      </c>
      <c r="R32" s="200">
        <v>0.49</v>
      </c>
      <c r="S32" s="200">
        <v>0.3</v>
      </c>
      <c r="T32" s="200">
        <v>0</v>
      </c>
      <c r="U32" s="200">
        <v>0.96</v>
      </c>
      <c r="V32" s="200">
        <v>0.24</v>
      </c>
      <c r="W32" s="200">
        <v>0.53</v>
      </c>
      <c r="X32" s="200">
        <v>1.94</v>
      </c>
      <c r="Y32" s="200">
        <v>0</v>
      </c>
      <c r="Z32" s="200">
        <v>1.45</v>
      </c>
      <c r="AA32" s="200">
        <v>1.03</v>
      </c>
      <c r="AB32" s="200">
        <v>0</v>
      </c>
      <c r="AC32" s="200">
        <v>0.87</v>
      </c>
      <c r="AD32" s="200">
        <v>14.84</v>
      </c>
      <c r="AE32" s="200">
        <v>0</v>
      </c>
      <c r="AF32" s="200">
        <v>0</v>
      </c>
      <c r="AG32" s="200">
        <v>52.06</v>
      </c>
      <c r="AH32" s="200">
        <v>0</v>
      </c>
      <c r="AI32" s="200">
        <v>12.53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258.31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4.67</v>
      </c>
      <c r="D33" s="200">
        <v>9.02</v>
      </c>
      <c r="E33" s="200">
        <v>0</v>
      </c>
      <c r="F33" s="200">
        <v>0</v>
      </c>
      <c r="G33" s="200">
        <v>21.86</v>
      </c>
      <c r="H33" s="200">
        <v>0</v>
      </c>
      <c r="I33" s="200">
        <v>0</v>
      </c>
      <c r="J33" s="200">
        <v>14.12</v>
      </c>
      <c r="K33" s="200">
        <v>0.35</v>
      </c>
      <c r="L33" s="200">
        <v>14.43</v>
      </c>
      <c r="M33" s="200">
        <v>1.06</v>
      </c>
      <c r="N33" s="200">
        <v>1.36</v>
      </c>
      <c r="O33" s="200">
        <v>0</v>
      </c>
      <c r="P33" s="200">
        <v>1.44</v>
      </c>
      <c r="Q33" s="200">
        <v>0.13</v>
      </c>
      <c r="R33" s="200">
        <v>0.49</v>
      </c>
      <c r="S33" s="200">
        <v>0.3</v>
      </c>
      <c r="T33" s="200">
        <v>0</v>
      </c>
      <c r="U33" s="200">
        <v>0.96</v>
      </c>
      <c r="V33" s="200">
        <v>0.24</v>
      </c>
      <c r="W33" s="200">
        <v>0.53</v>
      </c>
      <c r="X33" s="200">
        <v>1.94</v>
      </c>
      <c r="Y33" s="200">
        <v>0</v>
      </c>
      <c r="Z33" s="200">
        <v>1.45</v>
      </c>
      <c r="AA33" s="200">
        <v>1.03</v>
      </c>
      <c r="AB33" s="200">
        <v>0</v>
      </c>
      <c r="AC33" s="200">
        <v>0.87</v>
      </c>
      <c r="AD33" s="200">
        <v>14.84</v>
      </c>
      <c r="AE33" s="200">
        <v>0</v>
      </c>
      <c r="AF33" s="200">
        <v>0</v>
      </c>
      <c r="AG33" s="200">
        <v>52.06</v>
      </c>
      <c r="AH33" s="200">
        <v>0</v>
      </c>
      <c r="AI33" s="200">
        <v>12.53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258.31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4.67</v>
      </c>
      <c r="D34" s="200">
        <v>9.02</v>
      </c>
      <c r="E34" s="200">
        <v>0</v>
      </c>
      <c r="F34" s="200">
        <v>0</v>
      </c>
      <c r="G34" s="200">
        <v>21.86</v>
      </c>
      <c r="H34" s="200">
        <v>0</v>
      </c>
      <c r="I34" s="200">
        <v>0</v>
      </c>
      <c r="J34" s="200">
        <v>14.12</v>
      </c>
      <c r="K34" s="200">
        <v>0.35</v>
      </c>
      <c r="L34" s="200">
        <v>14.43</v>
      </c>
      <c r="M34" s="200">
        <v>1.06</v>
      </c>
      <c r="N34" s="200">
        <v>1.36</v>
      </c>
      <c r="O34" s="200">
        <v>0</v>
      </c>
      <c r="P34" s="200">
        <v>1.44</v>
      </c>
      <c r="Q34" s="200">
        <v>0.13</v>
      </c>
      <c r="R34" s="200">
        <v>0.49</v>
      </c>
      <c r="S34" s="200">
        <v>0.3</v>
      </c>
      <c r="T34" s="200">
        <v>0</v>
      </c>
      <c r="U34" s="200">
        <v>0.96</v>
      </c>
      <c r="V34" s="200">
        <v>0.24</v>
      </c>
      <c r="W34" s="200">
        <v>0.53</v>
      </c>
      <c r="X34" s="200">
        <v>1.94</v>
      </c>
      <c r="Y34" s="200">
        <v>0</v>
      </c>
      <c r="Z34" s="200">
        <v>1.45</v>
      </c>
      <c r="AA34" s="200">
        <v>1.03</v>
      </c>
      <c r="AB34" s="200">
        <v>0</v>
      </c>
      <c r="AC34" s="200">
        <v>0.87</v>
      </c>
      <c r="AD34" s="200">
        <v>14.84</v>
      </c>
      <c r="AE34" s="200">
        <v>0</v>
      </c>
      <c r="AF34" s="200">
        <v>0</v>
      </c>
      <c r="AG34" s="200">
        <v>52.06</v>
      </c>
      <c r="AH34" s="200">
        <v>0</v>
      </c>
      <c r="AI34" s="200">
        <v>12.53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258.31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4.67</v>
      </c>
      <c r="D35" s="200">
        <v>9.02</v>
      </c>
      <c r="E35" s="200">
        <v>0</v>
      </c>
      <c r="F35" s="200">
        <v>0</v>
      </c>
      <c r="G35" s="200">
        <v>21.86</v>
      </c>
      <c r="H35" s="200">
        <v>0</v>
      </c>
      <c r="I35" s="200">
        <v>0</v>
      </c>
      <c r="J35" s="200">
        <v>14.12</v>
      </c>
      <c r="K35" s="200">
        <v>0.35</v>
      </c>
      <c r="L35" s="200">
        <v>14.43</v>
      </c>
      <c r="M35" s="200">
        <v>1.06</v>
      </c>
      <c r="N35" s="200">
        <v>1.36</v>
      </c>
      <c r="O35" s="200">
        <v>0</v>
      </c>
      <c r="P35" s="200">
        <v>1.44</v>
      </c>
      <c r="Q35" s="200">
        <v>0.13</v>
      </c>
      <c r="R35" s="200">
        <v>0.49</v>
      </c>
      <c r="S35" s="200">
        <v>0.3</v>
      </c>
      <c r="T35" s="200">
        <v>0</v>
      </c>
      <c r="U35" s="200">
        <v>0.96</v>
      </c>
      <c r="V35" s="200">
        <v>0.24</v>
      </c>
      <c r="W35" s="200">
        <v>0.53</v>
      </c>
      <c r="X35" s="200">
        <v>1.94</v>
      </c>
      <c r="Y35" s="200">
        <v>0</v>
      </c>
      <c r="Z35" s="200">
        <v>1.45</v>
      </c>
      <c r="AA35" s="200">
        <v>1.03</v>
      </c>
      <c r="AB35" s="200">
        <v>0</v>
      </c>
      <c r="AC35" s="200">
        <v>0.87</v>
      </c>
      <c r="AD35" s="200">
        <v>14.84</v>
      </c>
      <c r="AE35" s="200">
        <v>0</v>
      </c>
      <c r="AF35" s="200">
        <v>0</v>
      </c>
      <c r="AG35" s="200">
        <v>52.06</v>
      </c>
      <c r="AH35" s="200">
        <v>0</v>
      </c>
      <c r="AI35" s="200">
        <v>12.53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258.31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4.67</v>
      </c>
      <c r="D36" s="200">
        <v>9.02</v>
      </c>
      <c r="E36" s="200">
        <v>0</v>
      </c>
      <c r="F36" s="200">
        <v>0</v>
      </c>
      <c r="G36" s="200">
        <v>21.86</v>
      </c>
      <c r="H36" s="200">
        <v>0</v>
      </c>
      <c r="I36" s="200">
        <v>0</v>
      </c>
      <c r="J36" s="200">
        <v>14.12</v>
      </c>
      <c r="K36" s="200">
        <v>0.35</v>
      </c>
      <c r="L36" s="200">
        <v>14.43</v>
      </c>
      <c r="M36" s="200">
        <v>1.06</v>
      </c>
      <c r="N36" s="200">
        <v>1.36</v>
      </c>
      <c r="O36" s="200">
        <v>0</v>
      </c>
      <c r="P36" s="200">
        <v>1.44</v>
      </c>
      <c r="Q36" s="200">
        <v>0.13</v>
      </c>
      <c r="R36" s="200">
        <v>0.49</v>
      </c>
      <c r="S36" s="200">
        <v>0.3</v>
      </c>
      <c r="T36" s="200">
        <v>0</v>
      </c>
      <c r="U36" s="200">
        <v>0.96</v>
      </c>
      <c r="V36" s="200">
        <v>0.24</v>
      </c>
      <c r="W36" s="200">
        <v>0.53</v>
      </c>
      <c r="X36" s="200">
        <v>1.94</v>
      </c>
      <c r="Y36" s="200">
        <v>0</v>
      </c>
      <c r="Z36" s="200">
        <v>1.45</v>
      </c>
      <c r="AA36" s="200">
        <v>1.03</v>
      </c>
      <c r="AB36" s="200">
        <v>0</v>
      </c>
      <c r="AC36" s="200">
        <v>0.87</v>
      </c>
      <c r="AD36" s="200">
        <v>14.84</v>
      </c>
      <c r="AE36" s="200">
        <v>0</v>
      </c>
      <c r="AF36" s="200">
        <v>0</v>
      </c>
      <c r="AG36" s="200">
        <v>52.06</v>
      </c>
      <c r="AH36" s="200">
        <v>0</v>
      </c>
      <c r="AI36" s="200">
        <v>12.53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258.31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4.67</v>
      </c>
      <c r="D37" s="200">
        <v>9.02</v>
      </c>
      <c r="E37" s="200">
        <v>0</v>
      </c>
      <c r="F37" s="200">
        <v>0</v>
      </c>
      <c r="G37" s="200">
        <v>21.86</v>
      </c>
      <c r="H37" s="200">
        <v>0</v>
      </c>
      <c r="I37" s="200">
        <v>0</v>
      </c>
      <c r="J37" s="200">
        <v>14.12</v>
      </c>
      <c r="K37" s="200">
        <v>0.35</v>
      </c>
      <c r="L37" s="200">
        <v>14.43</v>
      </c>
      <c r="M37" s="200">
        <v>1.06</v>
      </c>
      <c r="N37" s="200">
        <v>1.36</v>
      </c>
      <c r="O37" s="200">
        <v>0</v>
      </c>
      <c r="P37" s="200">
        <v>1.44</v>
      </c>
      <c r="Q37" s="200">
        <v>0.13</v>
      </c>
      <c r="R37" s="200">
        <v>0.49</v>
      </c>
      <c r="S37" s="200">
        <v>0.3</v>
      </c>
      <c r="T37" s="200">
        <v>0</v>
      </c>
      <c r="U37" s="200">
        <v>0.96</v>
      </c>
      <c r="V37" s="200">
        <v>0.24</v>
      </c>
      <c r="W37" s="200">
        <v>0.53</v>
      </c>
      <c r="X37" s="200">
        <v>1.94</v>
      </c>
      <c r="Y37" s="200">
        <v>0</v>
      </c>
      <c r="Z37" s="200">
        <v>1.45</v>
      </c>
      <c r="AA37" s="200">
        <v>1.03</v>
      </c>
      <c r="AB37" s="200">
        <v>0</v>
      </c>
      <c r="AC37" s="200">
        <v>0.87</v>
      </c>
      <c r="AD37" s="200">
        <v>14.84</v>
      </c>
      <c r="AE37" s="200">
        <v>0</v>
      </c>
      <c r="AF37" s="200">
        <v>0</v>
      </c>
      <c r="AG37" s="200">
        <v>52.06</v>
      </c>
      <c r="AH37" s="200">
        <v>0</v>
      </c>
      <c r="AI37" s="200">
        <v>12.53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258.31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4.67</v>
      </c>
      <c r="D38" s="200">
        <v>9.02</v>
      </c>
      <c r="E38" s="200">
        <v>0</v>
      </c>
      <c r="F38" s="200">
        <v>0</v>
      </c>
      <c r="G38" s="200">
        <v>21.86</v>
      </c>
      <c r="H38" s="200">
        <v>0</v>
      </c>
      <c r="I38" s="200">
        <v>0</v>
      </c>
      <c r="J38" s="200">
        <v>14.12</v>
      </c>
      <c r="K38" s="200">
        <v>0.35</v>
      </c>
      <c r="L38" s="200">
        <v>14.43</v>
      </c>
      <c r="M38" s="200">
        <v>1.06</v>
      </c>
      <c r="N38" s="200">
        <v>1.36</v>
      </c>
      <c r="O38" s="200">
        <v>0</v>
      </c>
      <c r="P38" s="200">
        <v>1.44</v>
      </c>
      <c r="Q38" s="200">
        <v>0.13</v>
      </c>
      <c r="R38" s="200">
        <v>0.49</v>
      </c>
      <c r="S38" s="200">
        <v>0.3</v>
      </c>
      <c r="T38" s="200">
        <v>0</v>
      </c>
      <c r="U38" s="200">
        <v>0.96</v>
      </c>
      <c r="V38" s="200">
        <v>0.24</v>
      </c>
      <c r="W38" s="200">
        <v>0.53</v>
      </c>
      <c r="X38" s="200">
        <v>1.94</v>
      </c>
      <c r="Y38" s="200">
        <v>0</v>
      </c>
      <c r="Z38" s="200">
        <v>1.45</v>
      </c>
      <c r="AA38" s="200">
        <v>1.03</v>
      </c>
      <c r="AB38" s="200">
        <v>0</v>
      </c>
      <c r="AC38" s="200">
        <v>0.87</v>
      </c>
      <c r="AD38" s="200">
        <v>14.84</v>
      </c>
      <c r="AE38" s="200">
        <v>0</v>
      </c>
      <c r="AF38" s="200">
        <v>0</v>
      </c>
      <c r="AG38" s="200">
        <v>52.06</v>
      </c>
      <c r="AH38" s="200">
        <v>0</v>
      </c>
      <c r="AI38" s="200">
        <v>12.53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258.31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4.67</v>
      </c>
      <c r="D39" s="200">
        <v>9.02</v>
      </c>
      <c r="E39" s="200">
        <v>0</v>
      </c>
      <c r="F39" s="200">
        <v>0</v>
      </c>
      <c r="G39" s="200">
        <v>21.86</v>
      </c>
      <c r="H39" s="200">
        <v>0</v>
      </c>
      <c r="I39" s="200">
        <v>0</v>
      </c>
      <c r="J39" s="200">
        <v>14.12</v>
      </c>
      <c r="K39" s="200">
        <v>0.35</v>
      </c>
      <c r="L39" s="200">
        <v>14.43</v>
      </c>
      <c r="M39" s="200">
        <v>1.06</v>
      </c>
      <c r="N39" s="200">
        <v>1.36</v>
      </c>
      <c r="O39" s="200">
        <v>0</v>
      </c>
      <c r="P39" s="200">
        <v>1.44</v>
      </c>
      <c r="Q39" s="200">
        <v>0.13</v>
      </c>
      <c r="R39" s="200">
        <v>0.49</v>
      </c>
      <c r="S39" s="200">
        <v>0.3</v>
      </c>
      <c r="T39" s="200">
        <v>0</v>
      </c>
      <c r="U39" s="200">
        <v>0.96</v>
      </c>
      <c r="V39" s="200">
        <v>0.24</v>
      </c>
      <c r="W39" s="200">
        <v>0.53</v>
      </c>
      <c r="X39" s="200">
        <v>1.94</v>
      </c>
      <c r="Y39" s="200">
        <v>0</v>
      </c>
      <c r="Z39" s="200">
        <v>1.45</v>
      </c>
      <c r="AA39" s="200">
        <v>1.03</v>
      </c>
      <c r="AB39" s="200">
        <v>0</v>
      </c>
      <c r="AC39" s="200">
        <v>0.87</v>
      </c>
      <c r="AD39" s="200">
        <v>14.84</v>
      </c>
      <c r="AE39" s="200">
        <v>0</v>
      </c>
      <c r="AF39" s="200">
        <v>0</v>
      </c>
      <c r="AG39" s="200">
        <v>52.06</v>
      </c>
      <c r="AH39" s="200">
        <v>0</v>
      </c>
      <c r="AI39" s="200">
        <v>12.53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258.31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4.67</v>
      </c>
      <c r="D40" s="200">
        <v>9.02</v>
      </c>
      <c r="E40" s="200">
        <v>0</v>
      </c>
      <c r="F40" s="200">
        <v>0</v>
      </c>
      <c r="G40" s="200">
        <v>21.86</v>
      </c>
      <c r="H40" s="200">
        <v>0</v>
      </c>
      <c r="I40" s="200">
        <v>0</v>
      </c>
      <c r="J40" s="200">
        <v>14.12</v>
      </c>
      <c r="K40" s="200">
        <v>0.35</v>
      </c>
      <c r="L40" s="200">
        <v>14.43</v>
      </c>
      <c r="M40" s="200">
        <v>1.06</v>
      </c>
      <c r="N40" s="200">
        <v>1.36</v>
      </c>
      <c r="O40" s="200">
        <v>0</v>
      </c>
      <c r="P40" s="200">
        <v>1.44</v>
      </c>
      <c r="Q40" s="200">
        <v>0.13</v>
      </c>
      <c r="R40" s="200">
        <v>0.49</v>
      </c>
      <c r="S40" s="200">
        <v>0.3</v>
      </c>
      <c r="T40" s="200">
        <v>0</v>
      </c>
      <c r="U40" s="200">
        <v>0.96</v>
      </c>
      <c r="V40" s="200">
        <v>0.24</v>
      </c>
      <c r="W40" s="200">
        <v>0.53</v>
      </c>
      <c r="X40" s="200">
        <v>1.94</v>
      </c>
      <c r="Y40" s="200">
        <v>0</v>
      </c>
      <c r="Z40" s="200">
        <v>1.45</v>
      </c>
      <c r="AA40" s="200">
        <v>1.03</v>
      </c>
      <c r="AB40" s="200">
        <v>0</v>
      </c>
      <c r="AC40" s="200">
        <v>0.87</v>
      </c>
      <c r="AD40" s="200">
        <v>14.84</v>
      </c>
      <c r="AE40" s="200">
        <v>0</v>
      </c>
      <c r="AF40" s="200">
        <v>0</v>
      </c>
      <c r="AG40" s="200">
        <v>52.06</v>
      </c>
      <c r="AH40" s="200">
        <v>0</v>
      </c>
      <c r="AI40" s="200">
        <v>12.53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258.31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4.67</v>
      </c>
      <c r="D41" s="200">
        <v>9.02</v>
      </c>
      <c r="E41" s="200">
        <v>0</v>
      </c>
      <c r="F41" s="200">
        <v>0</v>
      </c>
      <c r="G41" s="200">
        <v>21.86</v>
      </c>
      <c r="H41" s="200">
        <v>0</v>
      </c>
      <c r="I41" s="200">
        <v>0</v>
      </c>
      <c r="J41" s="200">
        <v>14.12</v>
      </c>
      <c r="K41" s="200">
        <v>0.35</v>
      </c>
      <c r="L41" s="200">
        <v>14.43</v>
      </c>
      <c r="M41" s="200">
        <v>1.06</v>
      </c>
      <c r="N41" s="200">
        <v>1.36</v>
      </c>
      <c r="O41" s="200">
        <v>0</v>
      </c>
      <c r="P41" s="200">
        <v>1.44</v>
      </c>
      <c r="Q41" s="200">
        <v>0.13</v>
      </c>
      <c r="R41" s="200">
        <v>0.49</v>
      </c>
      <c r="S41" s="200">
        <v>0.3</v>
      </c>
      <c r="T41" s="200">
        <v>0</v>
      </c>
      <c r="U41" s="200">
        <v>0.96</v>
      </c>
      <c r="V41" s="200">
        <v>0.24</v>
      </c>
      <c r="W41" s="200">
        <v>0.53</v>
      </c>
      <c r="X41" s="200">
        <v>1.94</v>
      </c>
      <c r="Y41" s="200">
        <v>0</v>
      </c>
      <c r="Z41" s="200">
        <v>1.45</v>
      </c>
      <c r="AA41" s="200">
        <v>1.03</v>
      </c>
      <c r="AB41" s="200">
        <v>0</v>
      </c>
      <c r="AC41" s="200">
        <v>0.87</v>
      </c>
      <c r="AD41" s="200">
        <v>14.84</v>
      </c>
      <c r="AE41" s="200">
        <v>0</v>
      </c>
      <c r="AF41" s="200">
        <v>0</v>
      </c>
      <c r="AG41" s="200">
        <v>52.06</v>
      </c>
      <c r="AH41" s="200">
        <v>0</v>
      </c>
      <c r="AI41" s="200">
        <v>12.53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258.31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4.67</v>
      </c>
      <c r="D42" s="200">
        <v>9.02</v>
      </c>
      <c r="E42" s="200">
        <v>0</v>
      </c>
      <c r="F42" s="200">
        <v>0</v>
      </c>
      <c r="G42" s="200">
        <v>21.86</v>
      </c>
      <c r="H42" s="200">
        <v>0</v>
      </c>
      <c r="I42" s="200">
        <v>0</v>
      </c>
      <c r="J42" s="200">
        <v>14.12</v>
      </c>
      <c r="K42" s="200">
        <v>0.35</v>
      </c>
      <c r="L42" s="200">
        <v>14.43</v>
      </c>
      <c r="M42" s="200">
        <v>1.06</v>
      </c>
      <c r="N42" s="200">
        <v>1.36</v>
      </c>
      <c r="O42" s="200">
        <v>0</v>
      </c>
      <c r="P42" s="200">
        <v>1.44</v>
      </c>
      <c r="Q42" s="200">
        <v>0.13</v>
      </c>
      <c r="R42" s="200">
        <v>0.49</v>
      </c>
      <c r="S42" s="200">
        <v>0.3</v>
      </c>
      <c r="T42" s="200">
        <v>0</v>
      </c>
      <c r="U42" s="200">
        <v>0.96</v>
      </c>
      <c r="V42" s="200">
        <v>0.24</v>
      </c>
      <c r="W42" s="200">
        <v>0.53</v>
      </c>
      <c r="X42" s="200">
        <v>1.94</v>
      </c>
      <c r="Y42" s="200">
        <v>0</v>
      </c>
      <c r="Z42" s="200">
        <v>1.45</v>
      </c>
      <c r="AA42" s="200">
        <v>1.03</v>
      </c>
      <c r="AB42" s="200">
        <v>0</v>
      </c>
      <c r="AC42" s="200">
        <v>0.87</v>
      </c>
      <c r="AD42" s="200">
        <v>14.84</v>
      </c>
      <c r="AE42" s="200">
        <v>0</v>
      </c>
      <c r="AF42" s="200">
        <v>0</v>
      </c>
      <c r="AG42" s="200">
        <v>52.06</v>
      </c>
      <c r="AH42" s="200">
        <v>0</v>
      </c>
      <c r="AI42" s="200">
        <v>12.53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258.31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4.67</v>
      </c>
      <c r="D43" s="200">
        <v>9.02</v>
      </c>
      <c r="E43" s="200">
        <v>0</v>
      </c>
      <c r="F43" s="200">
        <v>0</v>
      </c>
      <c r="G43" s="200">
        <v>21.86</v>
      </c>
      <c r="H43" s="200">
        <v>0</v>
      </c>
      <c r="I43" s="200">
        <v>0</v>
      </c>
      <c r="J43" s="200">
        <v>14.12</v>
      </c>
      <c r="K43" s="200">
        <v>0.35</v>
      </c>
      <c r="L43" s="200">
        <v>14.43</v>
      </c>
      <c r="M43" s="200">
        <v>1.06</v>
      </c>
      <c r="N43" s="200">
        <v>1.36</v>
      </c>
      <c r="O43" s="200">
        <v>0</v>
      </c>
      <c r="P43" s="200">
        <v>1.44</v>
      </c>
      <c r="Q43" s="200">
        <v>0.13</v>
      </c>
      <c r="R43" s="200">
        <v>0.49</v>
      </c>
      <c r="S43" s="200">
        <v>0.3</v>
      </c>
      <c r="T43" s="200">
        <v>0</v>
      </c>
      <c r="U43" s="200">
        <v>0.96</v>
      </c>
      <c r="V43" s="200">
        <v>0.24</v>
      </c>
      <c r="W43" s="200">
        <v>0.53</v>
      </c>
      <c r="X43" s="200">
        <v>1.94</v>
      </c>
      <c r="Y43" s="200">
        <v>0</v>
      </c>
      <c r="Z43" s="200">
        <v>1.45</v>
      </c>
      <c r="AA43" s="200">
        <v>1.03</v>
      </c>
      <c r="AB43" s="200">
        <v>0</v>
      </c>
      <c r="AC43" s="200">
        <v>0.87</v>
      </c>
      <c r="AD43" s="200">
        <v>14.84</v>
      </c>
      <c r="AE43" s="200">
        <v>0</v>
      </c>
      <c r="AF43" s="200">
        <v>0</v>
      </c>
      <c r="AG43" s="200">
        <v>52.06</v>
      </c>
      <c r="AH43" s="200">
        <v>0</v>
      </c>
      <c r="AI43" s="200">
        <v>12.53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274.62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4.67</v>
      </c>
      <c r="D44" s="200">
        <v>9.02</v>
      </c>
      <c r="E44" s="200">
        <v>0</v>
      </c>
      <c r="F44" s="200">
        <v>0</v>
      </c>
      <c r="G44" s="200">
        <v>21.86</v>
      </c>
      <c r="H44" s="200">
        <v>0</v>
      </c>
      <c r="I44" s="200">
        <v>0</v>
      </c>
      <c r="J44" s="200">
        <v>14.12</v>
      </c>
      <c r="K44" s="200">
        <v>0.35</v>
      </c>
      <c r="L44" s="200">
        <v>14.43</v>
      </c>
      <c r="M44" s="200">
        <v>1.06</v>
      </c>
      <c r="N44" s="200">
        <v>1.36</v>
      </c>
      <c r="O44" s="200">
        <v>0</v>
      </c>
      <c r="P44" s="200">
        <v>1.44</v>
      </c>
      <c r="Q44" s="200">
        <v>0.13</v>
      </c>
      <c r="R44" s="200">
        <v>0.49</v>
      </c>
      <c r="S44" s="200">
        <v>0.3</v>
      </c>
      <c r="T44" s="200">
        <v>0</v>
      </c>
      <c r="U44" s="200">
        <v>0.96</v>
      </c>
      <c r="V44" s="200">
        <v>0.24</v>
      </c>
      <c r="W44" s="200">
        <v>0.53</v>
      </c>
      <c r="X44" s="200">
        <v>1.94</v>
      </c>
      <c r="Y44" s="200">
        <v>0</v>
      </c>
      <c r="Z44" s="200">
        <v>1.45</v>
      </c>
      <c r="AA44" s="200">
        <v>1.03</v>
      </c>
      <c r="AB44" s="200">
        <v>0</v>
      </c>
      <c r="AC44" s="200">
        <v>0.87</v>
      </c>
      <c r="AD44" s="200">
        <v>14.84</v>
      </c>
      <c r="AE44" s="200">
        <v>0</v>
      </c>
      <c r="AF44" s="200">
        <v>0</v>
      </c>
      <c r="AG44" s="200">
        <v>52.06</v>
      </c>
      <c r="AH44" s="200">
        <v>0</v>
      </c>
      <c r="AI44" s="200">
        <v>12.53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274.62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4.67</v>
      </c>
      <c r="D45" s="200">
        <v>9.02</v>
      </c>
      <c r="E45" s="200">
        <v>0</v>
      </c>
      <c r="F45" s="200">
        <v>0</v>
      </c>
      <c r="G45" s="200">
        <v>21.86</v>
      </c>
      <c r="H45" s="200">
        <v>0</v>
      </c>
      <c r="I45" s="200">
        <v>0</v>
      </c>
      <c r="J45" s="200">
        <v>14.12</v>
      </c>
      <c r="K45" s="200">
        <v>0.35</v>
      </c>
      <c r="L45" s="200">
        <v>14.43</v>
      </c>
      <c r="M45" s="200">
        <v>1.06</v>
      </c>
      <c r="N45" s="200">
        <v>1.36</v>
      </c>
      <c r="O45" s="200">
        <v>0</v>
      </c>
      <c r="P45" s="200">
        <v>1.44</v>
      </c>
      <c r="Q45" s="200">
        <v>0.13</v>
      </c>
      <c r="R45" s="200">
        <v>0.49</v>
      </c>
      <c r="S45" s="200">
        <v>0.3</v>
      </c>
      <c r="T45" s="200">
        <v>0</v>
      </c>
      <c r="U45" s="200">
        <v>0.96</v>
      </c>
      <c r="V45" s="200">
        <v>0.24</v>
      </c>
      <c r="W45" s="200">
        <v>0.53</v>
      </c>
      <c r="X45" s="200">
        <v>1.94</v>
      </c>
      <c r="Y45" s="200">
        <v>0</v>
      </c>
      <c r="Z45" s="200">
        <v>1.45</v>
      </c>
      <c r="AA45" s="200">
        <v>1.03</v>
      </c>
      <c r="AB45" s="200">
        <v>0</v>
      </c>
      <c r="AC45" s="200">
        <v>0.87</v>
      </c>
      <c r="AD45" s="200">
        <v>14.84</v>
      </c>
      <c r="AE45" s="200">
        <v>0</v>
      </c>
      <c r="AF45" s="200">
        <v>0</v>
      </c>
      <c r="AG45" s="200">
        <v>52.06</v>
      </c>
      <c r="AH45" s="200">
        <v>0</v>
      </c>
      <c r="AI45" s="200">
        <v>12.53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274.62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4.67</v>
      </c>
      <c r="D46" s="200">
        <v>9.02</v>
      </c>
      <c r="E46" s="200">
        <v>0</v>
      </c>
      <c r="F46" s="200">
        <v>0</v>
      </c>
      <c r="G46" s="200">
        <v>21.86</v>
      </c>
      <c r="H46" s="200">
        <v>0</v>
      </c>
      <c r="I46" s="200">
        <v>0</v>
      </c>
      <c r="J46" s="200">
        <v>14.12</v>
      </c>
      <c r="K46" s="200">
        <v>0.35</v>
      </c>
      <c r="L46" s="200">
        <v>14.43</v>
      </c>
      <c r="M46" s="200">
        <v>1.06</v>
      </c>
      <c r="N46" s="200">
        <v>1.36</v>
      </c>
      <c r="O46" s="200">
        <v>0</v>
      </c>
      <c r="P46" s="200">
        <v>1.44</v>
      </c>
      <c r="Q46" s="200">
        <v>0.13</v>
      </c>
      <c r="R46" s="200">
        <v>0.49</v>
      </c>
      <c r="S46" s="200">
        <v>0.3</v>
      </c>
      <c r="T46" s="200">
        <v>0</v>
      </c>
      <c r="U46" s="200">
        <v>0.96</v>
      </c>
      <c r="V46" s="200">
        <v>0.24</v>
      </c>
      <c r="W46" s="200">
        <v>0.53</v>
      </c>
      <c r="X46" s="200">
        <v>1.94</v>
      </c>
      <c r="Y46" s="200">
        <v>0</v>
      </c>
      <c r="Z46" s="200">
        <v>1.45</v>
      </c>
      <c r="AA46" s="200">
        <v>1.03</v>
      </c>
      <c r="AB46" s="200">
        <v>0</v>
      </c>
      <c r="AC46" s="200">
        <v>0.87</v>
      </c>
      <c r="AD46" s="200">
        <v>14.84</v>
      </c>
      <c r="AE46" s="200">
        <v>0</v>
      </c>
      <c r="AF46" s="200">
        <v>0</v>
      </c>
      <c r="AG46" s="200">
        <v>52.06</v>
      </c>
      <c r="AH46" s="200">
        <v>0</v>
      </c>
      <c r="AI46" s="200">
        <v>12.53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274.62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4.51</v>
      </c>
      <c r="D47" s="200">
        <v>9.02</v>
      </c>
      <c r="E47" s="200">
        <v>0</v>
      </c>
      <c r="F47" s="200">
        <v>0</v>
      </c>
      <c r="G47" s="200">
        <v>21.86</v>
      </c>
      <c r="H47" s="200">
        <v>0</v>
      </c>
      <c r="I47" s="200">
        <v>0</v>
      </c>
      <c r="J47" s="200">
        <v>14.12</v>
      </c>
      <c r="K47" s="200">
        <v>0.35</v>
      </c>
      <c r="L47" s="200">
        <v>14.43</v>
      </c>
      <c r="M47" s="200">
        <v>1.06</v>
      </c>
      <c r="N47" s="200">
        <v>1.36</v>
      </c>
      <c r="O47" s="200">
        <v>0</v>
      </c>
      <c r="P47" s="200">
        <v>1.44</v>
      </c>
      <c r="Q47" s="200">
        <v>0.13</v>
      </c>
      <c r="R47" s="200">
        <v>0.49</v>
      </c>
      <c r="S47" s="200">
        <v>0.3</v>
      </c>
      <c r="T47" s="200">
        <v>0</v>
      </c>
      <c r="U47" s="200">
        <v>0.96</v>
      </c>
      <c r="V47" s="200">
        <v>0.24</v>
      </c>
      <c r="W47" s="200">
        <v>0.53</v>
      </c>
      <c r="X47" s="200">
        <v>1.94</v>
      </c>
      <c r="Y47" s="200">
        <v>0</v>
      </c>
      <c r="Z47" s="200">
        <v>1.45</v>
      </c>
      <c r="AA47" s="200">
        <v>1.03</v>
      </c>
      <c r="AB47" s="200">
        <v>0</v>
      </c>
      <c r="AC47" s="200">
        <v>0.87</v>
      </c>
      <c r="AD47" s="200">
        <v>14.84</v>
      </c>
      <c r="AE47" s="200">
        <v>0</v>
      </c>
      <c r="AF47" s="200">
        <v>0</v>
      </c>
      <c r="AG47" s="200">
        <v>52.06</v>
      </c>
      <c r="AH47" s="200">
        <v>0</v>
      </c>
      <c r="AI47" s="200">
        <v>12.53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274.62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4.51</v>
      </c>
      <c r="D48" s="200">
        <v>9.02</v>
      </c>
      <c r="E48" s="200">
        <v>0</v>
      </c>
      <c r="F48" s="200">
        <v>0</v>
      </c>
      <c r="G48" s="200">
        <v>21.86</v>
      </c>
      <c r="H48" s="200">
        <v>0</v>
      </c>
      <c r="I48" s="200">
        <v>0</v>
      </c>
      <c r="J48" s="200">
        <v>14.12</v>
      </c>
      <c r="K48" s="200">
        <v>0.35</v>
      </c>
      <c r="L48" s="200">
        <v>14.43</v>
      </c>
      <c r="M48" s="200">
        <v>1.06</v>
      </c>
      <c r="N48" s="200">
        <v>1.36</v>
      </c>
      <c r="O48" s="200">
        <v>0</v>
      </c>
      <c r="P48" s="200">
        <v>1.44</v>
      </c>
      <c r="Q48" s="200">
        <v>0.13</v>
      </c>
      <c r="R48" s="200">
        <v>0.49</v>
      </c>
      <c r="S48" s="200">
        <v>0.3</v>
      </c>
      <c r="T48" s="200">
        <v>0</v>
      </c>
      <c r="U48" s="200">
        <v>0.96</v>
      </c>
      <c r="V48" s="200">
        <v>0.24</v>
      </c>
      <c r="W48" s="200">
        <v>0.53</v>
      </c>
      <c r="X48" s="200">
        <v>1.94</v>
      </c>
      <c r="Y48" s="200">
        <v>0</v>
      </c>
      <c r="Z48" s="200">
        <v>1.45</v>
      </c>
      <c r="AA48" s="200">
        <v>1.03</v>
      </c>
      <c r="AB48" s="200">
        <v>0</v>
      </c>
      <c r="AC48" s="200">
        <v>0.87</v>
      </c>
      <c r="AD48" s="200">
        <v>14.84</v>
      </c>
      <c r="AE48" s="200">
        <v>0</v>
      </c>
      <c r="AF48" s="200">
        <v>0</v>
      </c>
      <c r="AG48" s="200">
        <v>52.06</v>
      </c>
      <c r="AH48" s="200">
        <v>0</v>
      </c>
      <c r="AI48" s="200">
        <v>12.53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274.62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4.51</v>
      </c>
      <c r="D49" s="200">
        <v>9.02</v>
      </c>
      <c r="E49" s="200">
        <v>0</v>
      </c>
      <c r="F49" s="200">
        <v>0</v>
      </c>
      <c r="G49" s="200">
        <v>21.86</v>
      </c>
      <c r="H49" s="200">
        <v>0</v>
      </c>
      <c r="I49" s="200">
        <v>0</v>
      </c>
      <c r="J49" s="200">
        <v>14.12</v>
      </c>
      <c r="K49" s="200">
        <v>0.35</v>
      </c>
      <c r="L49" s="200">
        <v>14.42</v>
      </c>
      <c r="M49" s="200">
        <v>1.06</v>
      </c>
      <c r="N49" s="200">
        <v>1.36</v>
      </c>
      <c r="O49" s="200">
        <v>0</v>
      </c>
      <c r="P49" s="200">
        <v>1.44</v>
      </c>
      <c r="Q49" s="200">
        <v>0.13</v>
      </c>
      <c r="R49" s="200">
        <v>0.49</v>
      </c>
      <c r="S49" s="200">
        <v>0.3</v>
      </c>
      <c r="T49" s="200">
        <v>0</v>
      </c>
      <c r="U49" s="200">
        <v>0.96</v>
      </c>
      <c r="V49" s="200">
        <v>0.24</v>
      </c>
      <c r="W49" s="200">
        <v>0.53</v>
      </c>
      <c r="X49" s="200">
        <v>1.94</v>
      </c>
      <c r="Y49" s="200">
        <v>0</v>
      </c>
      <c r="Z49" s="200">
        <v>1.45</v>
      </c>
      <c r="AA49" s="200">
        <v>1.03</v>
      </c>
      <c r="AB49" s="200">
        <v>0</v>
      </c>
      <c r="AC49" s="200">
        <v>0.87</v>
      </c>
      <c r="AD49" s="200">
        <v>14.84</v>
      </c>
      <c r="AE49" s="200">
        <v>0</v>
      </c>
      <c r="AF49" s="200">
        <v>0</v>
      </c>
      <c r="AG49" s="200">
        <v>52.06</v>
      </c>
      <c r="AH49" s="200">
        <v>0</v>
      </c>
      <c r="AI49" s="200">
        <v>12.53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274.62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4.51</v>
      </c>
      <c r="D50" s="200">
        <v>9.02</v>
      </c>
      <c r="E50" s="200">
        <v>0</v>
      </c>
      <c r="F50" s="200">
        <v>0</v>
      </c>
      <c r="G50" s="200">
        <v>21.86</v>
      </c>
      <c r="H50" s="200">
        <v>0</v>
      </c>
      <c r="I50" s="200">
        <v>0</v>
      </c>
      <c r="J50" s="200">
        <v>14.12</v>
      </c>
      <c r="K50" s="200">
        <v>0.35</v>
      </c>
      <c r="L50" s="200">
        <v>14.42</v>
      </c>
      <c r="M50" s="200">
        <v>1.06</v>
      </c>
      <c r="N50" s="200">
        <v>1.36</v>
      </c>
      <c r="O50" s="200">
        <v>0</v>
      </c>
      <c r="P50" s="200">
        <v>1.44</v>
      </c>
      <c r="Q50" s="200">
        <v>0.13</v>
      </c>
      <c r="R50" s="200">
        <v>0.49</v>
      </c>
      <c r="S50" s="200">
        <v>0.3</v>
      </c>
      <c r="T50" s="200">
        <v>0</v>
      </c>
      <c r="U50" s="200">
        <v>0.96</v>
      </c>
      <c r="V50" s="200">
        <v>0.24</v>
      </c>
      <c r="W50" s="200">
        <v>0.53</v>
      </c>
      <c r="X50" s="200">
        <v>1.94</v>
      </c>
      <c r="Y50" s="200">
        <v>0</v>
      </c>
      <c r="Z50" s="200">
        <v>1.45</v>
      </c>
      <c r="AA50" s="200">
        <v>1.04</v>
      </c>
      <c r="AB50" s="200">
        <v>0</v>
      </c>
      <c r="AC50" s="200">
        <v>0.87</v>
      </c>
      <c r="AD50" s="200">
        <v>14.84</v>
      </c>
      <c r="AE50" s="200">
        <v>0</v>
      </c>
      <c r="AF50" s="200">
        <v>0</v>
      </c>
      <c r="AG50" s="200">
        <v>52.06</v>
      </c>
      <c r="AH50" s="200">
        <v>0</v>
      </c>
      <c r="AI50" s="200">
        <v>12.53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274.62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4.51</v>
      </c>
      <c r="D51" s="200">
        <v>9.02</v>
      </c>
      <c r="E51" s="200">
        <v>0</v>
      </c>
      <c r="F51" s="200">
        <v>0</v>
      </c>
      <c r="G51" s="200">
        <v>21.86</v>
      </c>
      <c r="H51" s="200">
        <v>0</v>
      </c>
      <c r="I51" s="200">
        <v>0</v>
      </c>
      <c r="J51" s="200">
        <v>14.12</v>
      </c>
      <c r="K51" s="200">
        <v>0.35</v>
      </c>
      <c r="L51" s="200">
        <v>14.42</v>
      </c>
      <c r="M51" s="200">
        <v>1.06</v>
      </c>
      <c r="N51" s="200">
        <v>1.36</v>
      </c>
      <c r="O51" s="200">
        <v>0</v>
      </c>
      <c r="P51" s="200">
        <v>1.44</v>
      </c>
      <c r="Q51" s="200">
        <v>0.13</v>
      </c>
      <c r="R51" s="200">
        <v>0.49</v>
      </c>
      <c r="S51" s="200">
        <v>0.3</v>
      </c>
      <c r="T51" s="200">
        <v>0</v>
      </c>
      <c r="U51" s="200">
        <v>0.96</v>
      </c>
      <c r="V51" s="200">
        <v>0.24</v>
      </c>
      <c r="W51" s="200">
        <v>0.53</v>
      </c>
      <c r="X51" s="200">
        <v>1.94</v>
      </c>
      <c r="Y51" s="200">
        <v>0</v>
      </c>
      <c r="Z51" s="200">
        <v>1.45</v>
      </c>
      <c r="AA51" s="200">
        <v>1.03</v>
      </c>
      <c r="AB51" s="200">
        <v>0</v>
      </c>
      <c r="AC51" s="200">
        <v>0.87</v>
      </c>
      <c r="AD51" s="200">
        <v>14.84</v>
      </c>
      <c r="AE51" s="200">
        <v>0</v>
      </c>
      <c r="AF51" s="200">
        <v>0</v>
      </c>
      <c r="AG51" s="200">
        <v>52.06</v>
      </c>
      <c r="AH51" s="200">
        <v>0</v>
      </c>
      <c r="AI51" s="200">
        <v>12.53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274.62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4.51</v>
      </c>
      <c r="D52" s="200">
        <v>9.02</v>
      </c>
      <c r="E52" s="200">
        <v>0</v>
      </c>
      <c r="F52" s="200">
        <v>0</v>
      </c>
      <c r="G52" s="200">
        <v>21.86</v>
      </c>
      <c r="H52" s="200">
        <v>0</v>
      </c>
      <c r="I52" s="200">
        <v>0</v>
      </c>
      <c r="J52" s="200">
        <v>14.12</v>
      </c>
      <c r="K52" s="200">
        <v>4.3899999999999997</v>
      </c>
      <c r="L52" s="200">
        <v>14.42</v>
      </c>
      <c r="M52" s="200">
        <v>1.06</v>
      </c>
      <c r="N52" s="200">
        <v>1.36</v>
      </c>
      <c r="O52" s="200">
        <v>0</v>
      </c>
      <c r="P52" s="200">
        <v>1.44</v>
      </c>
      <c r="Q52" s="200">
        <v>0.13</v>
      </c>
      <c r="R52" s="200">
        <v>0.49</v>
      </c>
      <c r="S52" s="200">
        <v>0.3</v>
      </c>
      <c r="T52" s="200">
        <v>0</v>
      </c>
      <c r="U52" s="200">
        <v>0.96</v>
      </c>
      <c r="V52" s="200">
        <v>0.24</v>
      </c>
      <c r="W52" s="200">
        <v>0.53</v>
      </c>
      <c r="X52" s="200">
        <v>1.94</v>
      </c>
      <c r="Y52" s="200">
        <v>0</v>
      </c>
      <c r="Z52" s="200">
        <v>1.45</v>
      </c>
      <c r="AA52" s="200">
        <v>1.04</v>
      </c>
      <c r="AB52" s="200">
        <v>0</v>
      </c>
      <c r="AC52" s="200">
        <v>0.87</v>
      </c>
      <c r="AD52" s="200">
        <v>14.84</v>
      </c>
      <c r="AE52" s="200">
        <v>0</v>
      </c>
      <c r="AF52" s="200">
        <v>0</v>
      </c>
      <c r="AG52" s="200">
        <v>52.06</v>
      </c>
      <c r="AH52" s="200">
        <v>0</v>
      </c>
      <c r="AI52" s="200">
        <v>12.53</v>
      </c>
      <c r="AJ52" s="200">
        <v>0</v>
      </c>
      <c r="AK52" s="200">
        <v>19.61</v>
      </c>
      <c r="AL52" s="200">
        <v>0</v>
      </c>
      <c r="AM52" s="200">
        <v>0</v>
      </c>
      <c r="AN52" s="200">
        <v>0</v>
      </c>
      <c r="AO52" s="200">
        <v>274.62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4.51</v>
      </c>
      <c r="D53" s="200">
        <v>9.02</v>
      </c>
      <c r="E53" s="200">
        <v>0</v>
      </c>
      <c r="F53" s="200">
        <v>0</v>
      </c>
      <c r="G53" s="200">
        <v>21.86</v>
      </c>
      <c r="H53" s="200">
        <v>0</v>
      </c>
      <c r="I53" s="200">
        <v>0</v>
      </c>
      <c r="J53" s="200">
        <v>14.12</v>
      </c>
      <c r="K53" s="200">
        <v>4.3899999999999997</v>
      </c>
      <c r="L53" s="200">
        <v>14.42</v>
      </c>
      <c r="M53" s="200">
        <v>1.06</v>
      </c>
      <c r="N53" s="200">
        <v>1.36</v>
      </c>
      <c r="O53" s="200">
        <v>0</v>
      </c>
      <c r="P53" s="200">
        <v>1.44</v>
      </c>
      <c r="Q53" s="200">
        <v>0.13</v>
      </c>
      <c r="R53" s="200">
        <v>0</v>
      </c>
      <c r="S53" s="200">
        <v>0.3</v>
      </c>
      <c r="T53" s="200">
        <v>0</v>
      </c>
      <c r="U53" s="200">
        <v>0.96</v>
      </c>
      <c r="V53" s="200">
        <v>0.24</v>
      </c>
      <c r="W53" s="200">
        <v>0.53</v>
      </c>
      <c r="X53" s="200">
        <v>1.94</v>
      </c>
      <c r="Y53" s="200">
        <v>0</v>
      </c>
      <c r="Z53" s="200">
        <v>1.45</v>
      </c>
      <c r="AA53" s="200">
        <v>1.04</v>
      </c>
      <c r="AB53" s="200">
        <v>0</v>
      </c>
      <c r="AC53" s="200">
        <v>0.87</v>
      </c>
      <c r="AD53" s="200">
        <v>14.84</v>
      </c>
      <c r="AE53" s="200">
        <v>0</v>
      </c>
      <c r="AF53" s="200">
        <v>0</v>
      </c>
      <c r="AG53" s="200">
        <v>52.06</v>
      </c>
      <c r="AH53" s="200">
        <v>0</v>
      </c>
      <c r="AI53" s="200">
        <v>12.53</v>
      </c>
      <c r="AJ53" s="200">
        <v>0</v>
      </c>
      <c r="AK53" s="200">
        <v>19.61</v>
      </c>
      <c r="AL53" s="200">
        <v>0</v>
      </c>
      <c r="AM53" s="200">
        <v>0</v>
      </c>
      <c r="AN53" s="200">
        <v>0</v>
      </c>
      <c r="AO53" s="200">
        <v>274.62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4.51</v>
      </c>
      <c r="D54" s="200">
        <v>9.02</v>
      </c>
      <c r="E54" s="200">
        <v>0</v>
      </c>
      <c r="F54" s="200">
        <v>0</v>
      </c>
      <c r="G54" s="200">
        <v>21.86</v>
      </c>
      <c r="H54" s="200">
        <v>0</v>
      </c>
      <c r="I54" s="200">
        <v>0</v>
      </c>
      <c r="J54" s="200">
        <v>14.12</v>
      </c>
      <c r="K54" s="200">
        <v>4.3899999999999997</v>
      </c>
      <c r="L54" s="200">
        <v>68.02</v>
      </c>
      <c r="M54" s="200">
        <v>1.06</v>
      </c>
      <c r="N54" s="200">
        <v>1.36</v>
      </c>
      <c r="O54" s="200">
        <v>0</v>
      </c>
      <c r="P54" s="200">
        <v>1.44</v>
      </c>
      <c r="Q54" s="200">
        <v>0.13</v>
      </c>
      <c r="R54" s="200">
        <v>0.49</v>
      </c>
      <c r="S54" s="200">
        <v>0.3</v>
      </c>
      <c r="T54" s="200">
        <v>0</v>
      </c>
      <c r="U54" s="200">
        <v>0.96</v>
      </c>
      <c r="V54" s="200">
        <v>0.24</v>
      </c>
      <c r="W54" s="200">
        <v>0.53</v>
      </c>
      <c r="X54" s="200">
        <v>1.94</v>
      </c>
      <c r="Y54" s="200">
        <v>0</v>
      </c>
      <c r="Z54" s="200">
        <v>1.45</v>
      </c>
      <c r="AA54" s="200">
        <v>1.03</v>
      </c>
      <c r="AB54" s="200">
        <v>0</v>
      </c>
      <c r="AC54" s="200">
        <v>0.87</v>
      </c>
      <c r="AD54" s="200">
        <v>14.84</v>
      </c>
      <c r="AE54" s="200">
        <v>0</v>
      </c>
      <c r="AF54" s="200">
        <v>0</v>
      </c>
      <c r="AG54" s="200">
        <v>52.06</v>
      </c>
      <c r="AH54" s="200">
        <v>0</v>
      </c>
      <c r="AI54" s="200">
        <v>12.53</v>
      </c>
      <c r="AJ54" s="200">
        <v>0</v>
      </c>
      <c r="AK54" s="200">
        <v>19.61</v>
      </c>
      <c r="AL54" s="200">
        <v>0</v>
      </c>
      <c r="AM54" s="200">
        <v>0</v>
      </c>
      <c r="AN54" s="200">
        <v>0</v>
      </c>
      <c r="AO54" s="200">
        <v>274.62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4.51</v>
      </c>
      <c r="D55" s="200">
        <v>9.02</v>
      </c>
      <c r="E55" s="200">
        <v>0</v>
      </c>
      <c r="F55" s="200">
        <v>0</v>
      </c>
      <c r="G55" s="200">
        <v>21.86</v>
      </c>
      <c r="H55" s="200">
        <v>0</v>
      </c>
      <c r="I55" s="200">
        <v>0</v>
      </c>
      <c r="J55" s="200">
        <v>14.12</v>
      </c>
      <c r="K55" s="200">
        <v>4.3899999999999997</v>
      </c>
      <c r="L55" s="200">
        <v>122.72</v>
      </c>
      <c r="M55" s="200">
        <v>1.06</v>
      </c>
      <c r="N55" s="200">
        <v>1.36</v>
      </c>
      <c r="O55" s="200">
        <v>0</v>
      </c>
      <c r="P55" s="200">
        <v>1.44</v>
      </c>
      <c r="Q55" s="200">
        <v>1.1399999999999999</v>
      </c>
      <c r="R55" s="200">
        <v>6.13</v>
      </c>
      <c r="S55" s="200">
        <v>3.6</v>
      </c>
      <c r="T55" s="200">
        <v>0</v>
      </c>
      <c r="U55" s="200">
        <v>0.96</v>
      </c>
      <c r="V55" s="200">
        <v>0.24</v>
      </c>
      <c r="W55" s="200">
        <v>0.53</v>
      </c>
      <c r="X55" s="200">
        <v>1.94</v>
      </c>
      <c r="Y55" s="200">
        <v>0</v>
      </c>
      <c r="Z55" s="200">
        <v>1.45</v>
      </c>
      <c r="AA55" s="200">
        <v>19.97</v>
      </c>
      <c r="AB55" s="200">
        <v>0</v>
      </c>
      <c r="AC55" s="200">
        <v>0.87</v>
      </c>
      <c r="AD55" s="200">
        <v>14.84</v>
      </c>
      <c r="AE55" s="200">
        <v>0</v>
      </c>
      <c r="AF55" s="200">
        <v>0</v>
      </c>
      <c r="AG55" s="200">
        <v>52.06</v>
      </c>
      <c r="AH55" s="200">
        <v>0</v>
      </c>
      <c r="AI55" s="200">
        <v>12.53</v>
      </c>
      <c r="AJ55" s="200">
        <v>0</v>
      </c>
      <c r="AK55" s="200">
        <v>19.61</v>
      </c>
      <c r="AL55" s="200">
        <v>0</v>
      </c>
      <c r="AM55" s="200">
        <v>0</v>
      </c>
      <c r="AN55" s="200">
        <v>0</v>
      </c>
      <c r="AO55" s="200">
        <v>274.62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4.51</v>
      </c>
      <c r="D56" s="200">
        <v>9.02</v>
      </c>
      <c r="E56" s="200">
        <v>0</v>
      </c>
      <c r="F56" s="200">
        <v>0</v>
      </c>
      <c r="G56" s="200">
        <v>21.86</v>
      </c>
      <c r="H56" s="200">
        <v>0</v>
      </c>
      <c r="I56" s="200">
        <v>0</v>
      </c>
      <c r="J56" s="200">
        <v>14.12</v>
      </c>
      <c r="K56" s="200">
        <v>4.3899999999999997</v>
      </c>
      <c r="L56" s="200">
        <v>180.64</v>
      </c>
      <c r="M56" s="200">
        <v>1.06</v>
      </c>
      <c r="N56" s="200">
        <v>1.36</v>
      </c>
      <c r="O56" s="200">
        <v>0</v>
      </c>
      <c r="P56" s="200">
        <v>1.44</v>
      </c>
      <c r="Q56" s="200">
        <v>1.58</v>
      </c>
      <c r="R56" s="200">
        <v>6.01</v>
      </c>
      <c r="S56" s="200">
        <v>3.72</v>
      </c>
      <c r="T56" s="200">
        <v>0</v>
      </c>
      <c r="U56" s="200">
        <v>0.96</v>
      </c>
      <c r="V56" s="200">
        <v>0.24</v>
      </c>
      <c r="W56" s="200">
        <v>0.53</v>
      </c>
      <c r="X56" s="200">
        <v>1.94</v>
      </c>
      <c r="Y56" s="200">
        <v>0</v>
      </c>
      <c r="Z56" s="200">
        <v>1.45</v>
      </c>
      <c r="AA56" s="200">
        <v>19.97</v>
      </c>
      <c r="AB56" s="200">
        <v>0</v>
      </c>
      <c r="AC56" s="200">
        <v>0.87</v>
      </c>
      <c r="AD56" s="200">
        <v>14.84</v>
      </c>
      <c r="AE56" s="200">
        <v>0</v>
      </c>
      <c r="AF56" s="200">
        <v>0</v>
      </c>
      <c r="AG56" s="200">
        <v>52.06</v>
      </c>
      <c r="AH56" s="200">
        <v>0</v>
      </c>
      <c r="AI56" s="200">
        <v>12.53</v>
      </c>
      <c r="AJ56" s="200">
        <v>0</v>
      </c>
      <c r="AK56" s="200">
        <v>19.61</v>
      </c>
      <c r="AL56" s="200">
        <v>0</v>
      </c>
      <c r="AM56" s="200">
        <v>0</v>
      </c>
      <c r="AN56" s="200">
        <v>0</v>
      </c>
      <c r="AO56" s="200">
        <v>274.62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4.51</v>
      </c>
      <c r="D57" s="200">
        <v>9.02</v>
      </c>
      <c r="E57" s="200">
        <v>0</v>
      </c>
      <c r="F57" s="200">
        <v>0</v>
      </c>
      <c r="G57" s="200">
        <v>21.86</v>
      </c>
      <c r="H57" s="200">
        <v>0</v>
      </c>
      <c r="I57" s="200">
        <v>0</v>
      </c>
      <c r="J57" s="200">
        <v>14.12</v>
      </c>
      <c r="K57" s="200">
        <v>4.3899999999999997</v>
      </c>
      <c r="L57" s="200">
        <v>180.64</v>
      </c>
      <c r="M57" s="200">
        <v>1.06</v>
      </c>
      <c r="N57" s="200">
        <v>1.36</v>
      </c>
      <c r="O57" s="200">
        <v>0</v>
      </c>
      <c r="P57" s="200">
        <v>1.44</v>
      </c>
      <c r="Q57" s="200">
        <v>0.12</v>
      </c>
      <c r="R57" s="200">
        <v>0.55000000000000004</v>
      </c>
      <c r="S57" s="200">
        <v>0.73</v>
      </c>
      <c r="T57" s="200">
        <v>0</v>
      </c>
      <c r="U57" s="200">
        <v>0.96</v>
      </c>
      <c r="V57" s="200">
        <v>0.24</v>
      </c>
      <c r="W57" s="200">
        <v>0.53</v>
      </c>
      <c r="X57" s="200">
        <v>1.94</v>
      </c>
      <c r="Y57" s="200">
        <v>0</v>
      </c>
      <c r="Z57" s="200">
        <v>1.45</v>
      </c>
      <c r="AA57" s="200">
        <v>1.03</v>
      </c>
      <c r="AB57" s="200">
        <v>0</v>
      </c>
      <c r="AC57" s="200">
        <v>0.87</v>
      </c>
      <c r="AD57" s="200">
        <v>14.84</v>
      </c>
      <c r="AE57" s="200">
        <v>0</v>
      </c>
      <c r="AF57" s="200">
        <v>0</v>
      </c>
      <c r="AG57" s="200">
        <v>52.06</v>
      </c>
      <c r="AH57" s="200">
        <v>0</v>
      </c>
      <c r="AI57" s="200">
        <v>12.53</v>
      </c>
      <c r="AJ57" s="200">
        <v>0</v>
      </c>
      <c r="AK57" s="200">
        <v>19.61</v>
      </c>
      <c r="AL57" s="200">
        <v>0</v>
      </c>
      <c r="AM57" s="200">
        <v>0</v>
      </c>
      <c r="AN57" s="200">
        <v>0</v>
      </c>
      <c r="AO57" s="200">
        <v>274.62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4.51</v>
      </c>
      <c r="D58" s="200">
        <v>9.02</v>
      </c>
      <c r="E58" s="200">
        <v>0</v>
      </c>
      <c r="F58" s="200">
        <v>0</v>
      </c>
      <c r="G58" s="200">
        <v>21.86</v>
      </c>
      <c r="H58" s="200">
        <v>0</v>
      </c>
      <c r="I58" s="200">
        <v>0</v>
      </c>
      <c r="J58" s="200">
        <v>14.12</v>
      </c>
      <c r="K58" s="200">
        <v>4.3899999999999997</v>
      </c>
      <c r="L58" s="200">
        <v>180.64</v>
      </c>
      <c r="M58" s="200">
        <v>1.06</v>
      </c>
      <c r="N58" s="200">
        <v>1.36</v>
      </c>
      <c r="O58" s="200">
        <v>0</v>
      </c>
      <c r="P58" s="200">
        <v>1.44</v>
      </c>
      <c r="Q58" s="200">
        <v>0.12</v>
      </c>
      <c r="R58" s="200">
        <v>0.49</v>
      </c>
      <c r="S58" s="200">
        <v>0.3</v>
      </c>
      <c r="T58" s="200">
        <v>0</v>
      </c>
      <c r="U58" s="200">
        <v>0.96</v>
      </c>
      <c r="V58" s="200">
        <v>0.24</v>
      </c>
      <c r="W58" s="200">
        <v>0.53</v>
      </c>
      <c r="X58" s="200">
        <v>1.94</v>
      </c>
      <c r="Y58" s="200">
        <v>0</v>
      </c>
      <c r="Z58" s="200">
        <v>1.45</v>
      </c>
      <c r="AA58" s="200">
        <v>1.03</v>
      </c>
      <c r="AB58" s="200">
        <v>0</v>
      </c>
      <c r="AC58" s="200">
        <v>0.87</v>
      </c>
      <c r="AD58" s="200">
        <v>14.84</v>
      </c>
      <c r="AE58" s="200">
        <v>0</v>
      </c>
      <c r="AF58" s="200">
        <v>0</v>
      </c>
      <c r="AG58" s="200">
        <v>52.06</v>
      </c>
      <c r="AH58" s="200">
        <v>0</v>
      </c>
      <c r="AI58" s="200">
        <v>12.53</v>
      </c>
      <c r="AJ58" s="200">
        <v>0</v>
      </c>
      <c r="AK58" s="200">
        <v>19.61</v>
      </c>
      <c r="AL58" s="200">
        <v>0</v>
      </c>
      <c r="AM58" s="200">
        <v>0</v>
      </c>
      <c r="AN58" s="200">
        <v>0</v>
      </c>
      <c r="AO58" s="200">
        <v>274.62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4.51</v>
      </c>
      <c r="D59" s="200">
        <v>9.02</v>
      </c>
      <c r="E59" s="200">
        <v>0</v>
      </c>
      <c r="F59" s="200">
        <v>0</v>
      </c>
      <c r="G59" s="200">
        <v>21.86</v>
      </c>
      <c r="H59" s="200">
        <v>0</v>
      </c>
      <c r="I59" s="200">
        <v>0</v>
      </c>
      <c r="J59" s="200">
        <v>14.12</v>
      </c>
      <c r="K59" s="200">
        <v>4.3899999999999997</v>
      </c>
      <c r="L59" s="200">
        <v>180.64</v>
      </c>
      <c r="M59" s="200">
        <v>1.06</v>
      </c>
      <c r="N59" s="200">
        <v>1.36</v>
      </c>
      <c r="O59" s="200">
        <v>0</v>
      </c>
      <c r="P59" s="200">
        <v>1.44</v>
      </c>
      <c r="Q59" s="200">
        <v>0.12</v>
      </c>
      <c r="R59" s="200">
        <v>0.49</v>
      </c>
      <c r="S59" s="200">
        <v>0.3</v>
      </c>
      <c r="T59" s="200">
        <v>0</v>
      </c>
      <c r="U59" s="200">
        <v>0.96</v>
      </c>
      <c r="V59" s="200">
        <v>0.24</v>
      </c>
      <c r="W59" s="200">
        <v>0.53</v>
      </c>
      <c r="X59" s="200">
        <v>1.94</v>
      </c>
      <c r="Y59" s="200">
        <v>0</v>
      </c>
      <c r="Z59" s="200">
        <v>1.45</v>
      </c>
      <c r="AA59" s="200">
        <v>1.03</v>
      </c>
      <c r="AB59" s="200">
        <v>0</v>
      </c>
      <c r="AC59" s="200">
        <v>0.87</v>
      </c>
      <c r="AD59" s="200">
        <v>14.84</v>
      </c>
      <c r="AE59" s="200">
        <v>0</v>
      </c>
      <c r="AF59" s="200">
        <v>0</v>
      </c>
      <c r="AG59" s="200">
        <v>52.06</v>
      </c>
      <c r="AH59" s="200">
        <v>0</v>
      </c>
      <c r="AI59" s="200">
        <v>12.53</v>
      </c>
      <c r="AJ59" s="200">
        <v>0</v>
      </c>
      <c r="AK59" s="200">
        <v>15.15</v>
      </c>
      <c r="AL59" s="200">
        <v>0</v>
      </c>
      <c r="AM59" s="200">
        <v>0</v>
      </c>
      <c r="AN59" s="200">
        <v>0</v>
      </c>
      <c r="AO59" s="200">
        <v>274.62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4.51</v>
      </c>
      <c r="D60" s="200">
        <v>9.02</v>
      </c>
      <c r="E60" s="200">
        <v>0</v>
      </c>
      <c r="F60" s="200">
        <v>0</v>
      </c>
      <c r="G60" s="200">
        <v>21.86</v>
      </c>
      <c r="H60" s="200">
        <v>0</v>
      </c>
      <c r="I60" s="200">
        <v>0</v>
      </c>
      <c r="J60" s="200">
        <v>14.12</v>
      </c>
      <c r="K60" s="200">
        <v>4.3899999999999997</v>
      </c>
      <c r="L60" s="200">
        <v>180.64</v>
      </c>
      <c r="M60" s="200">
        <v>1.06</v>
      </c>
      <c r="N60" s="200">
        <v>1.36</v>
      </c>
      <c r="O60" s="200">
        <v>0</v>
      </c>
      <c r="P60" s="200">
        <v>1.44</v>
      </c>
      <c r="Q60" s="200">
        <v>0.12</v>
      </c>
      <c r="R60" s="200">
        <v>0.49</v>
      </c>
      <c r="S60" s="200">
        <v>0.3</v>
      </c>
      <c r="T60" s="200">
        <v>0</v>
      </c>
      <c r="U60" s="200">
        <v>0.96</v>
      </c>
      <c r="V60" s="200">
        <v>0.24</v>
      </c>
      <c r="W60" s="200">
        <v>0.53</v>
      </c>
      <c r="X60" s="200">
        <v>1.94</v>
      </c>
      <c r="Y60" s="200">
        <v>0</v>
      </c>
      <c r="Z60" s="200">
        <v>1.45</v>
      </c>
      <c r="AA60" s="200">
        <v>1.03</v>
      </c>
      <c r="AB60" s="200">
        <v>0</v>
      </c>
      <c r="AC60" s="200">
        <v>0.87</v>
      </c>
      <c r="AD60" s="200">
        <v>14.84</v>
      </c>
      <c r="AE60" s="200">
        <v>0</v>
      </c>
      <c r="AF60" s="200">
        <v>0</v>
      </c>
      <c r="AG60" s="200">
        <v>52.06</v>
      </c>
      <c r="AH60" s="200">
        <v>0</v>
      </c>
      <c r="AI60" s="200">
        <v>12.53</v>
      </c>
      <c r="AJ60" s="200">
        <v>0</v>
      </c>
      <c r="AK60" s="200">
        <v>15.15</v>
      </c>
      <c r="AL60" s="200">
        <v>0</v>
      </c>
      <c r="AM60" s="200">
        <v>0</v>
      </c>
      <c r="AN60" s="200">
        <v>0</v>
      </c>
      <c r="AO60" s="200">
        <v>274.62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4.51</v>
      </c>
      <c r="D61" s="200">
        <v>9.02</v>
      </c>
      <c r="E61" s="200">
        <v>0</v>
      </c>
      <c r="F61" s="200">
        <v>0</v>
      </c>
      <c r="G61" s="200">
        <v>21.86</v>
      </c>
      <c r="H61" s="200">
        <v>0</v>
      </c>
      <c r="I61" s="200">
        <v>0</v>
      </c>
      <c r="J61" s="200">
        <v>14.12</v>
      </c>
      <c r="K61" s="200">
        <v>4.3899999999999997</v>
      </c>
      <c r="L61" s="200">
        <v>180.64</v>
      </c>
      <c r="M61" s="200">
        <v>1.06</v>
      </c>
      <c r="N61" s="200">
        <v>1.36</v>
      </c>
      <c r="O61" s="200">
        <v>0</v>
      </c>
      <c r="P61" s="200">
        <v>1.44</v>
      </c>
      <c r="Q61" s="200">
        <v>0.12</v>
      </c>
      <c r="R61" s="200">
        <v>0.49</v>
      </c>
      <c r="S61" s="200">
        <v>0.3</v>
      </c>
      <c r="T61" s="200">
        <v>0</v>
      </c>
      <c r="U61" s="200">
        <v>0.96</v>
      </c>
      <c r="V61" s="200">
        <v>0.24</v>
      </c>
      <c r="W61" s="200">
        <v>0.53</v>
      </c>
      <c r="X61" s="200">
        <v>1.94</v>
      </c>
      <c r="Y61" s="200">
        <v>0</v>
      </c>
      <c r="Z61" s="200">
        <v>1.45</v>
      </c>
      <c r="AA61" s="200">
        <v>1.03</v>
      </c>
      <c r="AB61" s="200">
        <v>0</v>
      </c>
      <c r="AC61" s="200">
        <v>0.87</v>
      </c>
      <c r="AD61" s="200">
        <v>14.84</v>
      </c>
      <c r="AE61" s="200">
        <v>0</v>
      </c>
      <c r="AF61" s="200">
        <v>0</v>
      </c>
      <c r="AG61" s="200">
        <v>52.06</v>
      </c>
      <c r="AH61" s="200">
        <v>0</v>
      </c>
      <c r="AI61" s="200">
        <v>12.53</v>
      </c>
      <c r="AJ61" s="200">
        <v>0</v>
      </c>
      <c r="AK61" s="200">
        <v>15.15</v>
      </c>
      <c r="AL61" s="200">
        <v>0</v>
      </c>
      <c r="AM61" s="200">
        <v>0</v>
      </c>
      <c r="AN61" s="200">
        <v>0</v>
      </c>
      <c r="AO61" s="200">
        <v>274.62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4.51</v>
      </c>
      <c r="D62" s="200">
        <v>9.02</v>
      </c>
      <c r="E62" s="200">
        <v>0</v>
      </c>
      <c r="F62" s="200">
        <v>0</v>
      </c>
      <c r="G62" s="200">
        <v>21.86</v>
      </c>
      <c r="H62" s="200">
        <v>0</v>
      </c>
      <c r="I62" s="200">
        <v>0</v>
      </c>
      <c r="J62" s="200">
        <v>14.12</v>
      </c>
      <c r="K62" s="200">
        <v>4.3899999999999997</v>
      </c>
      <c r="L62" s="200">
        <v>180.64</v>
      </c>
      <c r="M62" s="200">
        <v>1.06</v>
      </c>
      <c r="N62" s="200">
        <v>1.36</v>
      </c>
      <c r="O62" s="200">
        <v>0</v>
      </c>
      <c r="P62" s="200">
        <v>1.44</v>
      </c>
      <c r="Q62" s="200">
        <v>0.12</v>
      </c>
      <c r="R62" s="200">
        <v>0.49</v>
      </c>
      <c r="S62" s="200">
        <v>0.3</v>
      </c>
      <c r="T62" s="200">
        <v>0</v>
      </c>
      <c r="U62" s="200">
        <v>0.96</v>
      </c>
      <c r="V62" s="200">
        <v>0.24</v>
      </c>
      <c r="W62" s="200">
        <v>0.53</v>
      </c>
      <c r="X62" s="200">
        <v>1.94</v>
      </c>
      <c r="Y62" s="200">
        <v>0</v>
      </c>
      <c r="Z62" s="200">
        <v>1.45</v>
      </c>
      <c r="AA62" s="200">
        <v>1.03</v>
      </c>
      <c r="AB62" s="200">
        <v>0</v>
      </c>
      <c r="AC62" s="200">
        <v>0.87</v>
      </c>
      <c r="AD62" s="200">
        <v>14.84</v>
      </c>
      <c r="AE62" s="200">
        <v>0</v>
      </c>
      <c r="AF62" s="200">
        <v>0</v>
      </c>
      <c r="AG62" s="200">
        <v>52.06</v>
      </c>
      <c r="AH62" s="200">
        <v>0</v>
      </c>
      <c r="AI62" s="200">
        <v>12.53</v>
      </c>
      <c r="AJ62" s="200">
        <v>0</v>
      </c>
      <c r="AK62" s="200">
        <v>15.15</v>
      </c>
      <c r="AL62" s="200">
        <v>0</v>
      </c>
      <c r="AM62" s="200">
        <v>0</v>
      </c>
      <c r="AN62" s="200">
        <v>0</v>
      </c>
      <c r="AO62" s="200">
        <v>274.62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4.51</v>
      </c>
      <c r="D63" s="200">
        <v>9.02</v>
      </c>
      <c r="E63" s="200">
        <v>0</v>
      </c>
      <c r="F63" s="200">
        <v>0</v>
      </c>
      <c r="G63" s="200">
        <v>21.86</v>
      </c>
      <c r="H63" s="200">
        <v>0</v>
      </c>
      <c r="I63" s="200">
        <v>0</v>
      </c>
      <c r="J63" s="200">
        <v>14.12</v>
      </c>
      <c r="K63" s="200">
        <v>4.3899999999999997</v>
      </c>
      <c r="L63" s="200">
        <v>180.64</v>
      </c>
      <c r="M63" s="200">
        <v>1.06</v>
      </c>
      <c r="N63" s="200">
        <v>1.36</v>
      </c>
      <c r="O63" s="200">
        <v>0</v>
      </c>
      <c r="P63" s="200">
        <v>1.44</v>
      </c>
      <c r="Q63" s="200">
        <v>0.12</v>
      </c>
      <c r="R63" s="200">
        <v>0.49</v>
      </c>
      <c r="S63" s="200">
        <v>0.3</v>
      </c>
      <c r="T63" s="200">
        <v>0</v>
      </c>
      <c r="U63" s="200">
        <v>0.96</v>
      </c>
      <c r="V63" s="200">
        <v>0.24</v>
      </c>
      <c r="W63" s="200">
        <v>0.53</v>
      </c>
      <c r="X63" s="200">
        <v>1.94</v>
      </c>
      <c r="Y63" s="200">
        <v>0</v>
      </c>
      <c r="Z63" s="200">
        <v>1.45</v>
      </c>
      <c r="AA63" s="200">
        <v>1.03</v>
      </c>
      <c r="AB63" s="200">
        <v>0</v>
      </c>
      <c r="AC63" s="200">
        <v>0.87</v>
      </c>
      <c r="AD63" s="200">
        <v>14.84</v>
      </c>
      <c r="AE63" s="200">
        <v>0</v>
      </c>
      <c r="AF63" s="200">
        <v>0</v>
      </c>
      <c r="AG63" s="200">
        <v>52.06</v>
      </c>
      <c r="AH63" s="200">
        <v>0</v>
      </c>
      <c r="AI63" s="200">
        <v>12.53</v>
      </c>
      <c r="AJ63" s="200">
        <v>0</v>
      </c>
      <c r="AK63" s="200">
        <v>15.15</v>
      </c>
      <c r="AL63" s="200">
        <v>0</v>
      </c>
      <c r="AM63" s="200">
        <v>0</v>
      </c>
      <c r="AN63" s="200">
        <v>0</v>
      </c>
      <c r="AO63" s="200">
        <v>274.62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4.51</v>
      </c>
      <c r="D64" s="200">
        <v>9.02</v>
      </c>
      <c r="E64" s="200">
        <v>0</v>
      </c>
      <c r="F64" s="200">
        <v>0</v>
      </c>
      <c r="G64" s="200">
        <v>21.86</v>
      </c>
      <c r="H64" s="200">
        <v>0</v>
      </c>
      <c r="I64" s="200">
        <v>0</v>
      </c>
      <c r="J64" s="200">
        <v>14.12</v>
      </c>
      <c r="K64" s="200">
        <v>4.3899999999999997</v>
      </c>
      <c r="L64" s="200">
        <v>180.64</v>
      </c>
      <c r="M64" s="200">
        <v>1.06</v>
      </c>
      <c r="N64" s="200">
        <v>1.36</v>
      </c>
      <c r="O64" s="200">
        <v>0</v>
      </c>
      <c r="P64" s="200">
        <v>1.44</v>
      </c>
      <c r="Q64" s="200">
        <v>0.12</v>
      </c>
      <c r="R64" s="200">
        <v>0.49</v>
      </c>
      <c r="S64" s="200">
        <v>0.3</v>
      </c>
      <c r="T64" s="200">
        <v>0</v>
      </c>
      <c r="U64" s="200">
        <v>0.96</v>
      </c>
      <c r="V64" s="200">
        <v>0.24</v>
      </c>
      <c r="W64" s="200">
        <v>0.53</v>
      </c>
      <c r="X64" s="200">
        <v>1.94</v>
      </c>
      <c r="Y64" s="200">
        <v>0</v>
      </c>
      <c r="Z64" s="200">
        <v>1.45</v>
      </c>
      <c r="AA64" s="200">
        <v>1.03</v>
      </c>
      <c r="AB64" s="200">
        <v>0</v>
      </c>
      <c r="AC64" s="200">
        <v>0.87</v>
      </c>
      <c r="AD64" s="200">
        <v>14.84</v>
      </c>
      <c r="AE64" s="200">
        <v>0</v>
      </c>
      <c r="AF64" s="200">
        <v>0</v>
      </c>
      <c r="AG64" s="200">
        <v>52.06</v>
      </c>
      <c r="AH64" s="200">
        <v>0</v>
      </c>
      <c r="AI64" s="200">
        <v>12.53</v>
      </c>
      <c r="AJ64" s="200">
        <v>0</v>
      </c>
      <c r="AK64" s="200">
        <v>15.15</v>
      </c>
      <c r="AL64" s="200">
        <v>0</v>
      </c>
      <c r="AM64" s="200">
        <v>0</v>
      </c>
      <c r="AN64" s="200">
        <v>0</v>
      </c>
      <c r="AO64" s="200">
        <v>274.62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4.51</v>
      </c>
      <c r="D65" s="200">
        <v>9.02</v>
      </c>
      <c r="E65" s="200">
        <v>0</v>
      </c>
      <c r="F65" s="200">
        <v>0</v>
      </c>
      <c r="G65" s="200">
        <v>21.86</v>
      </c>
      <c r="H65" s="200">
        <v>0</v>
      </c>
      <c r="I65" s="200">
        <v>0</v>
      </c>
      <c r="J65" s="200">
        <v>14.12</v>
      </c>
      <c r="K65" s="200">
        <v>4.3899999999999997</v>
      </c>
      <c r="L65" s="200">
        <v>125.77</v>
      </c>
      <c r="M65" s="200">
        <v>1.06</v>
      </c>
      <c r="N65" s="200">
        <v>1.36</v>
      </c>
      <c r="O65" s="200">
        <v>0</v>
      </c>
      <c r="P65" s="200">
        <v>1.44</v>
      </c>
      <c r="Q65" s="200">
        <v>0.12</v>
      </c>
      <c r="R65" s="200">
        <v>0.49</v>
      </c>
      <c r="S65" s="200">
        <v>0.3</v>
      </c>
      <c r="T65" s="200">
        <v>0</v>
      </c>
      <c r="U65" s="200">
        <v>0.96</v>
      </c>
      <c r="V65" s="200">
        <v>0.24</v>
      </c>
      <c r="W65" s="200">
        <v>0.53</v>
      </c>
      <c r="X65" s="200">
        <v>1.94</v>
      </c>
      <c r="Y65" s="200">
        <v>0</v>
      </c>
      <c r="Z65" s="200">
        <v>1.45</v>
      </c>
      <c r="AA65" s="200">
        <v>1.03</v>
      </c>
      <c r="AB65" s="200">
        <v>0</v>
      </c>
      <c r="AC65" s="200">
        <v>0.87</v>
      </c>
      <c r="AD65" s="200">
        <v>14.84</v>
      </c>
      <c r="AE65" s="200">
        <v>0</v>
      </c>
      <c r="AF65" s="200">
        <v>0</v>
      </c>
      <c r="AG65" s="200">
        <v>52.06</v>
      </c>
      <c r="AH65" s="200">
        <v>0</v>
      </c>
      <c r="AI65" s="200">
        <v>12.53</v>
      </c>
      <c r="AJ65" s="200">
        <v>0</v>
      </c>
      <c r="AK65" s="200">
        <v>15.15</v>
      </c>
      <c r="AL65" s="200">
        <v>0</v>
      </c>
      <c r="AM65" s="200">
        <v>0</v>
      </c>
      <c r="AN65" s="200">
        <v>0</v>
      </c>
      <c r="AO65" s="200">
        <v>274.62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4.51</v>
      </c>
      <c r="D66" s="200">
        <v>9.02</v>
      </c>
      <c r="E66" s="200">
        <v>0</v>
      </c>
      <c r="F66" s="200">
        <v>0</v>
      </c>
      <c r="G66" s="200">
        <v>21.86</v>
      </c>
      <c r="H66" s="200">
        <v>0</v>
      </c>
      <c r="I66" s="200">
        <v>0</v>
      </c>
      <c r="J66" s="200">
        <v>14.12</v>
      </c>
      <c r="K66" s="200">
        <v>4.3899999999999997</v>
      </c>
      <c r="L66" s="200">
        <v>125.77</v>
      </c>
      <c r="M66" s="200">
        <v>1.06</v>
      </c>
      <c r="N66" s="200">
        <v>1.36</v>
      </c>
      <c r="O66" s="200">
        <v>0</v>
      </c>
      <c r="P66" s="200">
        <v>1.44</v>
      </c>
      <c r="Q66" s="200">
        <v>0.12</v>
      </c>
      <c r="R66" s="200">
        <v>0.49</v>
      </c>
      <c r="S66" s="200">
        <v>0.3</v>
      </c>
      <c r="T66" s="200">
        <v>0</v>
      </c>
      <c r="U66" s="200">
        <v>0.96</v>
      </c>
      <c r="V66" s="200">
        <v>0.24</v>
      </c>
      <c r="W66" s="200">
        <v>0.53</v>
      </c>
      <c r="X66" s="200">
        <v>1.94</v>
      </c>
      <c r="Y66" s="200">
        <v>0</v>
      </c>
      <c r="Z66" s="200">
        <v>1.45</v>
      </c>
      <c r="AA66" s="200">
        <v>1.03</v>
      </c>
      <c r="AB66" s="200">
        <v>0</v>
      </c>
      <c r="AC66" s="200">
        <v>0.87</v>
      </c>
      <c r="AD66" s="200">
        <v>14.84</v>
      </c>
      <c r="AE66" s="200">
        <v>0</v>
      </c>
      <c r="AF66" s="200">
        <v>0</v>
      </c>
      <c r="AG66" s="200">
        <v>52.06</v>
      </c>
      <c r="AH66" s="200">
        <v>0</v>
      </c>
      <c r="AI66" s="200">
        <v>12.53</v>
      </c>
      <c r="AJ66" s="200">
        <v>0</v>
      </c>
      <c r="AK66" s="200">
        <v>15.15</v>
      </c>
      <c r="AL66" s="200">
        <v>0</v>
      </c>
      <c r="AM66" s="200">
        <v>0</v>
      </c>
      <c r="AN66" s="200">
        <v>0</v>
      </c>
      <c r="AO66" s="200">
        <v>274.62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4.51</v>
      </c>
      <c r="D67" s="200">
        <v>9.02</v>
      </c>
      <c r="E67" s="200">
        <v>0</v>
      </c>
      <c r="F67" s="200">
        <v>0</v>
      </c>
      <c r="G67" s="200">
        <v>21.86</v>
      </c>
      <c r="H67" s="200">
        <v>0</v>
      </c>
      <c r="I67" s="200">
        <v>0</v>
      </c>
      <c r="J67" s="200">
        <v>14.12</v>
      </c>
      <c r="K67" s="200">
        <v>4.42</v>
      </c>
      <c r="L67" s="200">
        <v>142.33000000000001</v>
      </c>
      <c r="M67" s="200">
        <v>1.06</v>
      </c>
      <c r="N67" s="200">
        <v>1.36</v>
      </c>
      <c r="O67" s="200">
        <v>0</v>
      </c>
      <c r="P67" s="200">
        <v>1.44</v>
      </c>
      <c r="Q67" s="200">
        <v>0.13</v>
      </c>
      <c r="R67" s="200">
        <v>1.96</v>
      </c>
      <c r="S67" s="200">
        <v>1.1399999999999999</v>
      </c>
      <c r="T67" s="200">
        <v>0</v>
      </c>
      <c r="U67" s="200">
        <v>0.96</v>
      </c>
      <c r="V67" s="200">
        <v>0.24</v>
      </c>
      <c r="W67" s="200">
        <v>0.53</v>
      </c>
      <c r="X67" s="200">
        <v>1.94</v>
      </c>
      <c r="Y67" s="200">
        <v>0</v>
      </c>
      <c r="Z67" s="200">
        <v>1.45</v>
      </c>
      <c r="AA67" s="200">
        <v>1.03</v>
      </c>
      <c r="AB67" s="200">
        <v>0</v>
      </c>
      <c r="AC67" s="200">
        <v>0.87</v>
      </c>
      <c r="AD67" s="200">
        <v>14.84</v>
      </c>
      <c r="AE67" s="200">
        <v>0</v>
      </c>
      <c r="AF67" s="200">
        <v>0</v>
      </c>
      <c r="AG67" s="200">
        <v>52.06</v>
      </c>
      <c r="AH67" s="200">
        <v>0</v>
      </c>
      <c r="AI67" s="200">
        <v>12.53</v>
      </c>
      <c r="AJ67" s="200">
        <v>0</v>
      </c>
      <c r="AK67" s="200">
        <v>15.15</v>
      </c>
      <c r="AL67" s="200">
        <v>0</v>
      </c>
      <c r="AM67" s="200">
        <v>0</v>
      </c>
      <c r="AN67" s="200">
        <v>0</v>
      </c>
      <c r="AO67" s="200">
        <v>274.62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4.51</v>
      </c>
      <c r="D68" s="200">
        <v>9.02</v>
      </c>
      <c r="E68" s="200">
        <v>0</v>
      </c>
      <c r="F68" s="200">
        <v>0</v>
      </c>
      <c r="G68" s="200">
        <v>21.86</v>
      </c>
      <c r="H68" s="200">
        <v>0</v>
      </c>
      <c r="I68" s="200">
        <v>0</v>
      </c>
      <c r="J68" s="200">
        <v>14.12</v>
      </c>
      <c r="K68" s="200">
        <v>4.3899999999999997</v>
      </c>
      <c r="L68" s="200">
        <v>67.92</v>
      </c>
      <c r="M68" s="200">
        <v>1.06</v>
      </c>
      <c r="N68" s="200">
        <v>1.36</v>
      </c>
      <c r="O68" s="200">
        <v>0</v>
      </c>
      <c r="P68" s="200">
        <v>1.44</v>
      </c>
      <c r="Q68" s="200">
        <v>0.13</v>
      </c>
      <c r="R68" s="200">
        <v>0.77</v>
      </c>
      <c r="S68" s="200">
        <v>0.26</v>
      </c>
      <c r="T68" s="200">
        <v>0</v>
      </c>
      <c r="U68" s="200">
        <v>0.96</v>
      </c>
      <c r="V68" s="200">
        <v>0.24</v>
      </c>
      <c r="W68" s="200">
        <v>0.53</v>
      </c>
      <c r="X68" s="200">
        <v>1.94</v>
      </c>
      <c r="Y68" s="200">
        <v>0</v>
      </c>
      <c r="Z68" s="200">
        <v>1.45</v>
      </c>
      <c r="AA68" s="200">
        <v>1.03</v>
      </c>
      <c r="AB68" s="200">
        <v>0</v>
      </c>
      <c r="AC68" s="200">
        <v>0.87</v>
      </c>
      <c r="AD68" s="200">
        <v>14.84</v>
      </c>
      <c r="AE68" s="200">
        <v>0</v>
      </c>
      <c r="AF68" s="200">
        <v>0</v>
      </c>
      <c r="AG68" s="200">
        <v>52.06</v>
      </c>
      <c r="AH68" s="200">
        <v>0</v>
      </c>
      <c r="AI68" s="200">
        <v>12.53</v>
      </c>
      <c r="AJ68" s="200">
        <v>0</v>
      </c>
      <c r="AK68" s="200">
        <v>15.15</v>
      </c>
      <c r="AL68" s="200">
        <v>0</v>
      </c>
      <c r="AM68" s="200">
        <v>0</v>
      </c>
      <c r="AN68" s="200">
        <v>0</v>
      </c>
      <c r="AO68" s="200">
        <v>274.62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4.51</v>
      </c>
      <c r="D69" s="200">
        <v>9.02</v>
      </c>
      <c r="E69" s="200">
        <v>0</v>
      </c>
      <c r="F69" s="200">
        <v>0</v>
      </c>
      <c r="G69" s="200">
        <v>21.86</v>
      </c>
      <c r="H69" s="200">
        <v>0</v>
      </c>
      <c r="I69" s="200">
        <v>0</v>
      </c>
      <c r="J69" s="200">
        <v>14.12</v>
      </c>
      <c r="K69" s="200">
        <v>0.36</v>
      </c>
      <c r="L69" s="200">
        <v>14.42</v>
      </c>
      <c r="M69" s="200">
        <v>1.06</v>
      </c>
      <c r="N69" s="200">
        <v>1.36</v>
      </c>
      <c r="O69" s="200">
        <v>0</v>
      </c>
      <c r="P69" s="200">
        <v>1.44</v>
      </c>
      <c r="Q69" s="200">
        <v>0.13</v>
      </c>
      <c r="R69" s="200">
        <v>0.49</v>
      </c>
      <c r="S69" s="200">
        <v>0.3</v>
      </c>
      <c r="T69" s="200">
        <v>0</v>
      </c>
      <c r="U69" s="200">
        <v>0.96</v>
      </c>
      <c r="V69" s="200">
        <v>0.24</v>
      </c>
      <c r="W69" s="200">
        <v>0.53</v>
      </c>
      <c r="X69" s="200">
        <v>1.94</v>
      </c>
      <c r="Y69" s="200">
        <v>0</v>
      </c>
      <c r="Z69" s="200">
        <v>1.45</v>
      </c>
      <c r="AA69" s="200">
        <v>1.03</v>
      </c>
      <c r="AB69" s="200">
        <v>0</v>
      </c>
      <c r="AC69" s="200">
        <v>0.87</v>
      </c>
      <c r="AD69" s="200">
        <v>14.84</v>
      </c>
      <c r="AE69" s="200">
        <v>0</v>
      </c>
      <c r="AF69" s="200">
        <v>0</v>
      </c>
      <c r="AG69" s="200">
        <v>52.06</v>
      </c>
      <c r="AH69" s="200">
        <v>0</v>
      </c>
      <c r="AI69" s="200">
        <v>12.53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274.62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4.51</v>
      </c>
      <c r="D70" s="200">
        <v>9.02</v>
      </c>
      <c r="E70" s="200">
        <v>0</v>
      </c>
      <c r="F70" s="200">
        <v>0</v>
      </c>
      <c r="G70" s="200">
        <v>21.86</v>
      </c>
      <c r="H70" s="200">
        <v>0</v>
      </c>
      <c r="I70" s="200">
        <v>0</v>
      </c>
      <c r="J70" s="200">
        <v>14.12</v>
      </c>
      <c r="K70" s="200">
        <v>0.35</v>
      </c>
      <c r="L70" s="200">
        <v>14.43</v>
      </c>
      <c r="M70" s="200">
        <v>1.06</v>
      </c>
      <c r="N70" s="200">
        <v>1.36</v>
      </c>
      <c r="O70" s="200">
        <v>0</v>
      </c>
      <c r="P70" s="200">
        <v>1.44</v>
      </c>
      <c r="Q70" s="200">
        <v>0.13</v>
      </c>
      <c r="R70" s="200">
        <v>0.49</v>
      </c>
      <c r="S70" s="200">
        <v>0.3</v>
      </c>
      <c r="T70" s="200">
        <v>0</v>
      </c>
      <c r="U70" s="200">
        <v>0.96</v>
      </c>
      <c r="V70" s="200">
        <v>0.24</v>
      </c>
      <c r="W70" s="200">
        <v>0.53</v>
      </c>
      <c r="X70" s="200">
        <v>1.94</v>
      </c>
      <c r="Y70" s="200">
        <v>0</v>
      </c>
      <c r="Z70" s="200">
        <v>1.45</v>
      </c>
      <c r="AA70" s="200">
        <v>1.03</v>
      </c>
      <c r="AB70" s="200">
        <v>0</v>
      </c>
      <c r="AC70" s="200">
        <v>0.87</v>
      </c>
      <c r="AD70" s="200">
        <v>14.84</v>
      </c>
      <c r="AE70" s="200">
        <v>0</v>
      </c>
      <c r="AF70" s="200">
        <v>0</v>
      </c>
      <c r="AG70" s="200">
        <v>52.06</v>
      </c>
      <c r="AH70" s="200">
        <v>0</v>
      </c>
      <c r="AI70" s="200">
        <v>12.53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274.62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4.51</v>
      </c>
      <c r="D71" s="200">
        <v>9.02</v>
      </c>
      <c r="E71" s="200">
        <v>0</v>
      </c>
      <c r="F71" s="200">
        <v>0</v>
      </c>
      <c r="G71" s="200">
        <v>21.86</v>
      </c>
      <c r="H71" s="200">
        <v>0</v>
      </c>
      <c r="I71" s="200">
        <v>0</v>
      </c>
      <c r="J71" s="200">
        <v>14.12</v>
      </c>
      <c r="K71" s="200">
        <v>0.35</v>
      </c>
      <c r="L71" s="200">
        <v>14.43</v>
      </c>
      <c r="M71" s="200">
        <v>1.06</v>
      </c>
      <c r="N71" s="200">
        <v>1.36</v>
      </c>
      <c r="O71" s="200">
        <v>0</v>
      </c>
      <c r="P71" s="200">
        <v>1.44</v>
      </c>
      <c r="Q71" s="200">
        <v>0.13</v>
      </c>
      <c r="R71" s="200">
        <v>0.49</v>
      </c>
      <c r="S71" s="200">
        <v>0.3</v>
      </c>
      <c r="T71" s="200">
        <v>0</v>
      </c>
      <c r="U71" s="200">
        <v>0.96</v>
      </c>
      <c r="V71" s="200">
        <v>0.24</v>
      </c>
      <c r="W71" s="200">
        <v>0.53</v>
      </c>
      <c r="X71" s="200">
        <v>1.94</v>
      </c>
      <c r="Y71" s="200">
        <v>0</v>
      </c>
      <c r="Z71" s="200">
        <v>1.45</v>
      </c>
      <c r="AA71" s="200">
        <v>1.03</v>
      </c>
      <c r="AB71" s="200">
        <v>0</v>
      </c>
      <c r="AC71" s="200">
        <v>0.87</v>
      </c>
      <c r="AD71" s="200">
        <v>14.84</v>
      </c>
      <c r="AE71" s="200">
        <v>0</v>
      </c>
      <c r="AF71" s="200">
        <v>0</v>
      </c>
      <c r="AG71" s="200">
        <v>52.06</v>
      </c>
      <c r="AH71" s="200">
        <v>0</v>
      </c>
      <c r="AI71" s="200">
        <v>12.53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274.62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4.51</v>
      </c>
      <c r="D72" s="200">
        <v>9.02</v>
      </c>
      <c r="E72" s="200">
        <v>0</v>
      </c>
      <c r="F72" s="200">
        <v>0</v>
      </c>
      <c r="G72" s="200">
        <v>21.86</v>
      </c>
      <c r="H72" s="200">
        <v>0</v>
      </c>
      <c r="I72" s="200">
        <v>0</v>
      </c>
      <c r="J72" s="200">
        <v>14.12</v>
      </c>
      <c r="K72" s="200">
        <v>0.35</v>
      </c>
      <c r="L72" s="200">
        <v>14.43</v>
      </c>
      <c r="M72" s="200">
        <v>1.06</v>
      </c>
      <c r="N72" s="200">
        <v>1.36</v>
      </c>
      <c r="O72" s="200">
        <v>0</v>
      </c>
      <c r="P72" s="200">
        <v>1.44</v>
      </c>
      <c r="Q72" s="200">
        <v>0.13</v>
      </c>
      <c r="R72" s="200">
        <v>0.49</v>
      </c>
      <c r="S72" s="200">
        <v>0.3</v>
      </c>
      <c r="T72" s="200">
        <v>0</v>
      </c>
      <c r="U72" s="200">
        <v>0.96</v>
      </c>
      <c r="V72" s="200">
        <v>0.24</v>
      </c>
      <c r="W72" s="200">
        <v>0.53</v>
      </c>
      <c r="X72" s="200">
        <v>1.94</v>
      </c>
      <c r="Y72" s="200">
        <v>0</v>
      </c>
      <c r="Z72" s="200">
        <v>1.45</v>
      </c>
      <c r="AA72" s="200">
        <v>1.03</v>
      </c>
      <c r="AB72" s="200">
        <v>0</v>
      </c>
      <c r="AC72" s="200">
        <v>0.87</v>
      </c>
      <c r="AD72" s="200">
        <v>14.84</v>
      </c>
      <c r="AE72" s="200">
        <v>0</v>
      </c>
      <c r="AF72" s="200">
        <v>0</v>
      </c>
      <c r="AG72" s="200">
        <v>52.06</v>
      </c>
      <c r="AH72" s="200">
        <v>0</v>
      </c>
      <c r="AI72" s="200">
        <v>12.53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274.62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4.51</v>
      </c>
      <c r="D73" s="200">
        <v>9.02</v>
      </c>
      <c r="E73" s="200">
        <v>0</v>
      </c>
      <c r="F73" s="200">
        <v>0</v>
      </c>
      <c r="G73" s="200">
        <v>21.86</v>
      </c>
      <c r="H73" s="200">
        <v>0</v>
      </c>
      <c r="I73" s="200">
        <v>0</v>
      </c>
      <c r="J73" s="200">
        <v>14.12</v>
      </c>
      <c r="K73" s="200">
        <v>0.35</v>
      </c>
      <c r="L73" s="200">
        <v>14.43</v>
      </c>
      <c r="M73" s="200">
        <v>1.06</v>
      </c>
      <c r="N73" s="200">
        <v>1.36</v>
      </c>
      <c r="O73" s="200">
        <v>0</v>
      </c>
      <c r="P73" s="200">
        <v>1.44</v>
      </c>
      <c r="Q73" s="200">
        <v>0.13</v>
      </c>
      <c r="R73" s="200">
        <v>0.49</v>
      </c>
      <c r="S73" s="200">
        <v>0.3</v>
      </c>
      <c r="T73" s="200">
        <v>0</v>
      </c>
      <c r="U73" s="200">
        <v>0.96</v>
      </c>
      <c r="V73" s="200">
        <v>0.24</v>
      </c>
      <c r="W73" s="200">
        <v>0.53</v>
      </c>
      <c r="X73" s="200">
        <v>1.94</v>
      </c>
      <c r="Y73" s="200">
        <v>0</v>
      </c>
      <c r="Z73" s="200">
        <v>1.45</v>
      </c>
      <c r="AA73" s="200">
        <v>1.03</v>
      </c>
      <c r="AB73" s="200">
        <v>0</v>
      </c>
      <c r="AC73" s="200">
        <v>0.87</v>
      </c>
      <c r="AD73" s="200">
        <v>14.84</v>
      </c>
      <c r="AE73" s="200">
        <v>0</v>
      </c>
      <c r="AF73" s="200">
        <v>0</v>
      </c>
      <c r="AG73" s="200">
        <v>52.06</v>
      </c>
      <c r="AH73" s="200">
        <v>0</v>
      </c>
      <c r="AI73" s="200">
        <v>12.53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274.62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4.51</v>
      </c>
      <c r="D74" s="200">
        <v>9.02</v>
      </c>
      <c r="E74" s="200">
        <v>0</v>
      </c>
      <c r="F74" s="200">
        <v>0</v>
      </c>
      <c r="G74" s="200">
        <v>21.86</v>
      </c>
      <c r="H74" s="200">
        <v>0</v>
      </c>
      <c r="I74" s="200">
        <v>0</v>
      </c>
      <c r="J74" s="200">
        <v>14.12</v>
      </c>
      <c r="K74" s="200">
        <v>0.35</v>
      </c>
      <c r="L74" s="200">
        <v>14.43</v>
      </c>
      <c r="M74" s="200">
        <v>1.06</v>
      </c>
      <c r="N74" s="200">
        <v>1.36</v>
      </c>
      <c r="O74" s="200">
        <v>0</v>
      </c>
      <c r="P74" s="200">
        <v>1.44</v>
      </c>
      <c r="Q74" s="200">
        <v>0.13</v>
      </c>
      <c r="R74" s="200">
        <v>0.49</v>
      </c>
      <c r="S74" s="200">
        <v>0.3</v>
      </c>
      <c r="T74" s="200">
        <v>0</v>
      </c>
      <c r="U74" s="200">
        <v>0.96</v>
      </c>
      <c r="V74" s="200">
        <v>0.24</v>
      </c>
      <c r="W74" s="200">
        <v>0.53</v>
      </c>
      <c r="X74" s="200">
        <v>1.94</v>
      </c>
      <c r="Y74" s="200">
        <v>0</v>
      </c>
      <c r="Z74" s="200">
        <v>1.45</v>
      </c>
      <c r="AA74" s="200">
        <v>1.03</v>
      </c>
      <c r="AB74" s="200">
        <v>0</v>
      </c>
      <c r="AC74" s="200">
        <v>0.87</v>
      </c>
      <c r="AD74" s="200">
        <v>14.84</v>
      </c>
      <c r="AE74" s="200">
        <v>0</v>
      </c>
      <c r="AF74" s="200">
        <v>0</v>
      </c>
      <c r="AG74" s="200">
        <v>52.06</v>
      </c>
      <c r="AH74" s="200">
        <v>0</v>
      </c>
      <c r="AI74" s="200">
        <v>12.53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274.62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4.67</v>
      </c>
      <c r="D75" s="200">
        <v>9.02</v>
      </c>
      <c r="E75" s="200">
        <v>0</v>
      </c>
      <c r="F75" s="200">
        <v>0</v>
      </c>
      <c r="G75" s="200">
        <v>21.86</v>
      </c>
      <c r="H75" s="200">
        <v>0</v>
      </c>
      <c r="I75" s="200">
        <v>0</v>
      </c>
      <c r="J75" s="200">
        <v>14.12</v>
      </c>
      <c r="K75" s="200">
        <v>0.35</v>
      </c>
      <c r="L75" s="200">
        <v>14.43</v>
      </c>
      <c r="M75" s="200">
        <v>1.06</v>
      </c>
      <c r="N75" s="200">
        <v>1.36</v>
      </c>
      <c r="O75" s="200">
        <v>0</v>
      </c>
      <c r="P75" s="200">
        <v>1.44</v>
      </c>
      <c r="Q75" s="200">
        <v>0.13</v>
      </c>
      <c r="R75" s="200">
        <v>0.49</v>
      </c>
      <c r="S75" s="200">
        <v>0.3</v>
      </c>
      <c r="T75" s="200">
        <v>0</v>
      </c>
      <c r="U75" s="200">
        <v>0.96</v>
      </c>
      <c r="V75" s="200">
        <v>0.24</v>
      </c>
      <c r="W75" s="200">
        <v>0.53</v>
      </c>
      <c r="X75" s="200">
        <v>1.94</v>
      </c>
      <c r="Y75" s="200">
        <v>0</v>
      </c>
      <c r="Z75" s="200">
        <v>1.45</v>
      </c>
      <c r="AA75" s="200">
        <v>1.03</v>
      </c>
      <c r="AB75" s="200">
        <v>0</v>
      </c>
      <c r="AC75" s="200">
        <v>0.87</v>
      </c>
      <c r="AD75" s="200">
        <v>14.84</v>
      </c>
      <c r="AE75" s="200">
        <v>0</v>
      </c>
      <c r="AF75" s="200">
        <v>0</v>
      </c>
      <c r="AG75" s="200">
        <v>52.06</v>
      </c>
      <c r="AH75" s="200">
        <v>0</v>
      </c>
      <c r="AI75" s="200">
        <v>12.53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274.62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4.67</v>
      </c>
      <c r="D76" s="200">
        <v>9.02</v>
      </c>
      <c r="E76" s="200">
        <v>0</v>
      </c>
      <c r="F76" s="200">
        <v>0</v>
      </c>
      <c r="G76" s="200">
        <v>21.86</v>
      </c>
      <c r="H76" s="200">
        <v>0</v>
      </c>
      <c r="I76" s="200">
        <v>0</v>
      </c>
      <c r="J76" s="200">
        <v>14.12</v>
      </c>
      <c r="K76" s="200">
        <v>0.35</v>
      </c>
      <c r="L76" s="200">
        <v>14.43</v>
      </c>
      <c r="M76" s="200">
        <v>1.06</v>
      </c>
      <c r="N76" s="200">
        <v>1.36</v>
      </c>
      <c r="O76" s="200">
        <v>0</v>
      </c>
      <c r="P76" s="200">
        <v>1.44</v>
      </c>
      <c r="Q76" s="200">
        <v>0.13</v>
      </c>
      <c r="R76" s="200">
        <v>0.49</v>
      </c>
      <c r="S76" s="200">
        <v>0.3</v>
      </c>
      <c r="T76" s="200">
        <v>0</v>
      </c>
      <c r="U76" s="200">
        <v>0.96</v>
      </c>
      <c r="V76" s="200">
        <v>0.24</v>
      </c>
      <c r="W76" s="200">
        <v>0.53</v>
      </c>
      <c r="X76" s="200">
        <v>1.94</v>
      </c>
      <c r="Y76" s="200">
        <v>0</v>
      </c>
      <c r="Z76" s="200">
        <v>1.45</v>
      </c>
      <c r="AA76" s="200">
        <v>1.03</v>
      </c>
      <c r="AB76" s="200">
        <v>0</v>
      </c>
      <c r="AC76" s="200">
        <v>0.87</v>
      </c>
      <c r="AD76" s="200">
        <v>14.84</v>
      </c>
      <c r="AE76" s="200">
        <v>0</v>
      </c>
      <c r="AF76" s="200">
        <v>0</v>
      </c>
      <c r="AG76" s="200">
        <v>52.06</v>
      </c>
      <c r="AH76" s="200">
        <v>0</v>
      </c>
      <c r="AI76" s="200">
        <v>12.53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274.62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4.67</v>
      </c>
      <c r="D77" s="200">
        <v>9.02</v>
      </c>
      <c r="E77" s="200">
        <v>0</v>
      </c>
      <c r="F77" s="200">
        <v>0</v>
      </c>
      <c r="G77" s="200">
        <v>21.86</v>
      </c>
      <c r="H77" s="200">
        <v>0</v>
      </c>
      <c r="I77" s="200">
        <v>0</v>
      </c>
      <c r="J77" s="200">
        <v>14.12</v>
      </c>
      <c r="K77" s="200">
        <v>0.35</v>
      </c>
      <c r="L77" s="200">
        <v>14.43</v>
      </c>
      <c r="M77" s="200">
        <v>1.06</v>
      </c>
      <c r="N77" s="200">
        <v>1.36</v>
      </c>
      <c r="O77" s="200">
        <v>0</v>
      </c>
      <c r="P77" s="200">
        <v>1.44</v>
      </c>
      <c r="Q77" s="200">
        <v>0.13</v>
      </c>
      <c r="R77" s="200">
        <v>0.49</v>
      </c>
      <c r="S77" s="200">
        <v>0.3</v>
      </c>
      <c r="T77" s="200">
        <v>0</v>
      </c>
      <c r="U77" s="200">
        <v>0.96</v>
      </c>
      <c r="V77" s="200">
        <v>0.24</v>
      </c>
      <c r="W77" s="200">
        <v>0.53</v>
      </c>
      <c r="X77" s="200">
        <v>1.94</v>
      </c>
      <c r="Y77" s="200">
        <v>0</v>
      </c>
      <c r="Z77" s="200">
        <v>1.45</v>
      </c>
      <c r="AA77" s="200">
        <v>1.03</v>
      </c>
      <c r="AB77" s="200">
        <v>0</v>
      </c>
      <c r="AC77" s="200">
        <v>0.87</v>
      </c>
      <c r="AD77" s="200">
        <v>14.84</v>
      </c>
      <c r="AE77" s="200">
        <v>0</v>
      </c>
      <c r="AF77" s="200">
        <v>0</v>
      </c>
      <c r="AG77" s="200">
        <v>52.06</v>
      </c>
      <c r="AH77" s="200">
        <v>0</v>
      </c>
      <c r="AI77" s="200">
        <v>12.53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274.62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4.67</v>
      </c>
      <c r="D78" s="200">
        <v>9.02</v>
      </c>
      <c r="E78" s="200">
        <v>0</v>
      </c>
      <c r="F78" s="200">
        <v>0</v>
      </c>
      <c r="G78" s="200">
        <v>21.86</v>
      </c>
      <c r="H78" s="200">
        <v>0</v>
      </c>
      <c r="I78" s="200">
        <v>0</v>
      </c>
      <c r="J78" s="200">
        <v>14.12</v>
      </c>
      <c r="K78" s="200">
        <v>0.35</v>
      </c>
      <c r="L78" s="200">
        <v>14.43</v>
      </c>
      <c r="M78" s="200">
        <v>1.06</v>
      </c>
      <c r="N78" s="200">
        <v>1.36</v>
      </c>
      <c r="O78" s="200">
        <v>0</v>
      </c>
      <c r="P78" s="200">
        <v>1.44</v>
      </c>
      <c r="Q78" s="200">
        <v>0.13</v>
      </c>
      <c r="R78" s="200">
        <v>0.49</v>
      </c>
      <c r="S78" s="200">
        <v>0.3</v>
      </c>
      <c r="T78" s="200">
        <v>0</v>
      </c>
      <c r="U78" s="200">
        <v>0.96</v>
      </c>
      <c r="V78" s="200">
        <v>0.24</v>
      </c>
      <c r="W78" s="200">
        <v>0.53</v>
      </c>
      <c r="X78" s="200">
        <v>1.94</v>
      </c>
      <c r="Y78" s="200">
        <v>0</v>
      </c>
      <c r="Z78" s="200">
        <v>1.45</v>
      </c>
      <c r="AA78" s="200">
        <v>1.03</v>
      </c>
      <c r="AB78" s="200">
        <v>0</v>
      </c>
      <c r="AC78" s="200">
        <v>0.87</v>
      </c>
      <c r="AD78" s="200">
        <v>14.84</v>
      </c>
      <c r="AE78" s="200">
        <v>0</v>
      </c>
      <c r="AF78" s="200">
        <v>0</v>
      </c>
      <c r="AG78" s="200">
        <v>52.06</v>
      </c>
      <c r="AH78" s="200">
        <v>0</v>
      </c>
      <c r="AI78" s="200">
        <v>12.53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274.62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4.67</v>
      </c>
      <c r="D79" s="200">
        <v>9.02</v>
      </c>
      <c r="E79" s="200">
        <v>0</v>
      </c>
      <c r="F79" s="200">
        <v>0</v>
      </c>
      <c r="G79" s="200">
        <v>21.86</v>
      </c>
      <c r="H79" s="200">
        <v>0</v>
      </c>
      <c r="I79" s="200">
        <v>0</v>
      </c>
      <c r="J79" s="200">
        <v>14.12</v>
      </c>
      <c r="K79" s="200">
        <v>0.35</v>
      </c>
      <c r="L79" s="200">
        <v>14.43</v>
      </c>
      <c r="M79" s="200">
        <v>1.06</v>
      </c>
      <c r="N79" s="200">
        <v>1.36</v>
      </c>
      <c r="O79" s="200">
        <v>0</v>
      </c>
      <c r="P79" s="200">
        <v>1.44</v>
      </c>
      <c r="Q79" s="200">
        <v>0.13</v>
      </c>
      <c r="R79" s="200">
        <v>0.49</v>
      </c>
      <c r="S79" s="200">
        <v>0.3</v>
      </c>
      <c r="T79" s="200">
        <v>0</v>
      </c>
      <c r="U79" s="200">
        <v>0.96</v>
      </c>
      <c r="V79" s="200">
        <v>0.24</v>
      </c>
      <c r="W79" s="200">
        <v>0.53</v>
      </c>
      <c r="X79" s="200">
        <v>1.94</v>
      </c>
      <c r="Y79" s="200">
        <v>0</v>
      </c>
      <c r="Z79" s="200">
        <v>1.45</v>
      </c>
      <c r="AA79" s="200">
        <v>1.03</v>
      </c>
      <c r="AB79" s="200">
        <v>0</v>
      </c>
      <c r="AC79" s="200">
        <v>0.87</v>
      </c>
      <c r="AD79" s="200">
        <v>14.84</v>
      </c>
      <c r="AE79" s="200">
        <v>0</v>
      </c>
      <c r="AF79" s="200">
        <v>0</v>
      </c>
      <c r="AG79" s="200">
        <v>52.06</v>
      </c>
      <c r="AH79" s="200">
        <v>0</v>
      </c>
      <c r="AI79" s="200">
        <v>12.53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274.62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4.67</v>
      </c>
      <c r="D80" s="200">
        <v>9.02</v>
      </c>
      <c r="E80" s="200">
        <v>0</v>
      </c>
      <c r="F80" s="200">
        <v>0</v>
      </c>
      <c r="G80" s="200">
        <v>21.86</v>
      </c>
      <c r="H80" s="200">
        <v>0</v>
      </c>
      <c r="I80" s="200">
        <v>0</v>
      </c>
      <c r="J80" s="200">
        <v>14.12</v>
      </c>
      <c r="K80" s="200">
        <v>0.35</v>
      </c>
      <c r="L80" s="200">
        <v>14.43</v>
      </c>
      <c r="M80" s="200">
        <v>1.06</v>
      </c>
      <c r="N80" s="200">
        <v>1.36</v>
      </c>
      <c r="O80" s="200">
        <v>0</v>
      </c>
      <c r="P80" s="200">
        <v>1.44</v>
      </c>
      <c r="Q80" s="200">
        <v>0.13</v>
      </c>
      <c r="R80" s="200">
        <v>0.49</v>
      </c>
      <c r="S80" s="200">
        <v>0.3</v>
      </c>
      <c r="T80" s="200">
        <v>0</v>
      </c>
      <c r="U80" s="200">
        <v>0.96</v>
      </c>
      <c r="V80" s="200">
        <v>0.24</v>
      </c>
      <c r="W80" s="200">
        <v>0.53</v>
      </c>
      <c r="X80" s="200">
        <v>1.94</v>
      </c>
      <c r="Y80" s="200">
        <v>0</v>
      </c>
      <c r="Z80" s="200">
        <v>1.45</v>
      </c>
      <c r="AA80" s="200">
        <v>1.03</v>
      </c>
      <c r="AB80" s="200">
        <v>0</v>
      </c>
      <c r="AC80" s="200">
        <v>0.87</v>
      </c>
      <c r="AD80" s="200">
        <v>14.84</v>
      </c>
      <c r="AE80" s="200">
        <v>0</v>
      </c>
      <c r="AF80" s="200">
        <v>0</v>
      </c>
      <c r="AG80" s="200">
        <v>52.06</v>
      </c>
      <c r="AH80" s="200">
        <v>0</v>
      </c>
      <c r="AI80" s="200">
        <v>12.53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274.62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4.67</v>
      </c>
      <c r="D81" s="200">
        <v>9.02</v>
      </c>
      <c r="E81" s="200">
        <v>0</v>
      </c>
      <c r="F81" s="200">
        <v>0</v>
      </c>
      <c r="G81" s="200">
        <v>21.86</v>
      </c>
      <c r="H81" s="200">
        <v>0</v>
      </c>
      <c r="I81" s="200">
        <v>0</v>
      </c>
      <c r="J81" s="200">
        <v>14.12</v>
      </c>
      <c r="K81" s="200">
        <v>0.35</v>
      </c>
      <c r="L81" s="200">
        <v>14.43</v>
      </c>
      <c r="M81" s="200">
        <v>1.06</v>
      </c>
      <c r="N81" s="200">
        <v>1.36</v>
      </c>
      <c r="O81" s="200">
        <v>0</v>
      </c>
      <c r="P81" s="200">
        <v>1.44</v>
      </c>
      <c r="Q81" s="200">
        <v>0.13</v>
      </c>
      <c r="R81" s="200">
        <v>0.49</v>
      </c>
      <c r="S81" s="200">
        <v>0.3</v>
      </c>
      <c r="T81" s="200">
        <v>0</v>
      </c>
      <c r="U81" s="200">
        <v>0.96</v>
      </c>
      <c r="V81" s="200">
        <v>0.24</v>
      </c>
      <c r="W81" s="200">
        <v>0.53</v>
      </c>
      <c r="X81" s="200">
        <v>1.94</v>
      </c>
      <c r="Y81" s="200">
        <v>0</v>
      </c>
      <c r="Z81" s="200">
        <v>1.45</v>
      </c>
      <c r="AA81" s="200">
        <v>1.03</v>
      </c>
      <c r="AB81" s="200">
        <v>0</v>
      </c>
      <c r="AC81" s="200">
        <v>0.87</v>
      </c>
      <c r="AD81" s="200">
        <v>14.84</v>
      </c>
      <c r="AE81" s="200">
        <v>0</v>
      </c>
      <c r="AF81" s="200">
        <v>0</v>
      </c>
      <c r="AG81" s="200">
        <v>52.06</v>
      </c>
      <c r="AH81" s="200">
        <v>0</v>
      </c>
      <c r="AI81" s="200">
        <v>12.53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274.62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4.67</v>
      </c>
      <c r="D82" s="200">
        <v>9.02</v>
      </c>
      <c r="E82" s="200">
        <v>0</v>
      </c>
      <c r="F82" s="200">
        <v>0</v>
      </c>
      <c r="G82" s="200">
        <v>21.86</v>
      </c>
      <c r="H82" s="200">
        <v>0</v>
      </c>
      <c r="I82" s="200">
        <v>0</v>
      </c>
      <c r="J82" s="200">
        <v>14.12</v>
      </c>
      <c r="K82" s="200">
        <v>0.35</v>
      </c>
      <c r="L82" s="200">
        <v>14.43</v>
      </c>
      <c r="M82" s="200">
        <v>1.06</v>
      </c>
      <c r="N82" s="200">
        <v>1.36</v>
      </c>
      <c r="O82" s="200">
        <v>0</v>
      </c>
      <c r="P82" s="200">
        <v>1.44</v>
      </c>
      <c r="Q82" s="200">
        <v>0.13</v>
      </c>
      <c r="R82" s="200">
        <v>0.49</v>
      </c>
      <c r="S82" s="200">
        <v>0.3</v>
      </c>
      <c r="T82" s="200">
        <v>0</v>
      </c>
      <c r="U82" s="200">
        <v>0.96</v>
      </c>
      <c r="V82" s="200">
        <v>0.24</v>
      </c>
      <c r="W82" s="200">
        <v>0.53</v>
      </c>
      <c r="X82" s="200">
        <v>1.94</v>
      </c>
      <c r="Y82" s="200">
        <v>0</v>
      </c>
      <c r="Z82" s="200">
        <v>1.45</v>
      </c>
      <c r="AA82" s="200">
        <v>1.03</v>
      </c>
      <c r="AB82" s="200">
        <v>0</v>
      </c>
      <c r="AC82" s="200">
        <v>0.87</v>
      </c>
      <c r="AD82" s="200">
        <v>14.84</v>
      </c>
      <c r="AE82" s="200">
        <v>0</v>
      </c>
      <c r="AF82" s="200">
        <v>0</v>
      </c>
      <c r="AG82" s="200">
        <v>52.06</v>
      </c>
      <c r="AH82" s="200">
        <v>0</v>
      </c>
      <c r="AI82" s="200">
        <v>12.53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274.62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4.67</v>
      </c>
      <c r="D83" s="200">
        <v>9.02</v>
      </c>
      <c r="E83" s="200">
        <v>0</v>
      </c>
      <c r="F83" s="200">
        <v>0</v>
      </c>
      <c r="G83" s="200">
        <v>21.86</v>
      </c>
      <c r="H83" s="200">
        <v>0</v>
      </c>
      <c r="I83" s="200">
        <v>0</v>
      </c>
      <c r="J83" s="200">
        <v>14.12</v>
      </c>
      <c r="K83" s="200">
        <v>0.35</v>
      </c>
      <c r="L83" s="200">
        <v>14.43</v>
      </c>
      <c r="M83" s="200">
        <v>1.06</v>
      </c>
      <c r="N83" s="200">
        <v>1.36</v>
      </c>
      <c r="O83" s="200">
        <v>0</v>
      </c>
      <c r="P83" s="200">
        <v>1.44</v>
      </c>
      <c r="Q83" s="200">
        <v>0.13</v>
      </c>
      <c r="R83" s="200">
        <v>0.49</v>
      </c>
      <c r="S83" s="200">
        <v>0.3</v>
      </c>
      <c r="T83" s="200">
        <v>0</v>
      </c>
      <c r="U83" s="200">
        <v>0.96</v>
      </c>
      <c r="V83" s="200">
        <v>0.24</v>
      </c>
      <c r="W83" s="200">
        <v>0.53</v>
      </c>
      <c r="X83" s="200">
        <v>1.94</v>
      </c>
      <c r="Y83" s="200">
        <v>0</v>
      </c>
      <c r="Z83" s="200">
        <v>1.45</v>
      </c>
      <c r="AA83" s="200">
        <v>1.03</v>
      </c>
      <c r="AB83" s="200">
        <v>0</v>
      </c>
      <c r="AC83" s="200">
        <v>0.87</v>
      </c>
      <c r="AD83" s="200">
        <v>14.84</v>
      </c>
      <c r="AE83" s="200">
        <v>0</v>
      </c>
      <c r="AF83" s="200">
        <v>0</v>
      </c>
      <c r="AG83" s="200">
        <v>52.06</v>
      </c>
      <c r="AH83" s="200">
        <v>0</v>
      </c>
      <c r="AI83" s="200">
        <v>12.53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274.62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4.67</v>
      </c>
      <c r="D84" s="200">
        <v>9.02</v>
      </c>
      <c r="E84" s="200">
        <v>0</v>
      </c>
      <c r="F84" s="200">
        <v>0</v>
      </c>
      <c r="G84" s="200">
        <v>21.86</v>
      </c>
      <c r="H84" s="200">
        <v>0</v>
      </c>
      <c r="I84" s="200">
        <v>0</v>
      </c>
      <c r="J84" s="200">
        <v>14.12</v>
      </c>
      <c r="K84" s="200">
        <v>0.35</v>
      </c>
      <c r="L84" s="200">
        <v>14.43</v>
      </c>
      <c r="M84" s="200">
        <v>1.06</v>
      </c>
      <c r="N84" s="200">
        <v>1.36</v>
      </c>
      <c r="O84" s="200">
        <v>0</v>
      </c>
      <c r="P84" s="200">
        <v>1.44</v>
      </c>
      <c r="Q84" s="200">
        <v>0.13</v>
      </c>
      <c r="R84" s="200">
        <v>0.49</v>
      </c>
      <c r="S84" s="200">
        <v>0.3</v>
      </c>
      <c r="T84" s="200">
        <v>0</v>
      </c>
      <c r="U84" s="200">
        <v>0.96</v>
      </c>
      <c r="V84" s="200">
        <v>0.24</v>
      </c>
      <c r="W84" s="200">
        <v>0.53</v>
      </c>
      <c r="X84" s="200">
        <v>1.94</v>
      </c>
      <c r="Y84" s="200">
        <v>0</v>
      </c>
      <c r="Z84" s="200">
        <v>1.45</v>
      </c>
      <c r="AA84" s="200">
        <v>1.03</v>
      </c>
      <c r="AB84" s="200">
        <v>0</v>
      </c>
      <c r="AC84" s="200">
        <v>0.87</v>
      </c>
      <c r="AD84" s="200">
        <v>14.84</v>
      </c>
      <c r="AE84" s="200">
        <v>0</v>
      </c>
      <c r="AF84" s="200">
        <v>0</v>
      </c>
      <c r="AG84" s="200">
        <v>52.06</v>
      </c>
      <c r="AH84" s="200">
        <v>0</v>
      </c>
      <c r="AI84" s="200">
        <v>12.53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274.62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4.67</v>
      </c>
      <c r="D85" s="200">
        <v>9.02</v>
      </c>
      <c r="E85" s="200">
        <v>0</v>
      </c>
      <c r="F85" s="200">
        <v>0</v>
      </c>
      <c r="G85" s="200">
        <v>21.86</v>
      </c>
      <c r="H85" s="200">
        <v>0</v>
      </c>
      <c r="I85" s="200">
        <v>0</v>
      </c>
      <c r="J85" s="200">
        <v>14.12</v>
      </c>
      <c r="K85" s="200">
        <v>0.35</v>
      </c>
      <c r="L85" s="200">
        <v>14.43</v>
      </c>
      <c r="M85" s="200">
        <v>1.06</v>
      </c>
      <c r="N85" s="200">
        <v>1.36</v>
      </c>
      <c r="O85" s="200">
        <v>0</v>
      </c>
      <c r="P85" s="200">
        <v>1.44</v>
      </c>
      <c r="Q85" s="200">
        <v>0.13</v>
      </c>
      <c r="R85" s="200">
        <v>0.49</v>
      </c>
      <c r="S85" s="200">
        <v>0.3</v>
      </c>
      <c r="T85" s="200">
        <v>0</v>
      </c>
      <c r="U85" s="200">
        <v>0.96</v>
      </c>
      <c r="V85" s="200">
        <v>0.24</v>
      </c>
      <c r="W85" s="200">
        <v>0.53</v>
      </c>
      <c r="X85" s="200">
        <v>1.94</v>
      </c>
      <c r="Y85" s="200">
        <v>0</v>
      </c>
      <c r="Z85" s="200">
        <v>1.45</v>
      </c>
      <c r="AA85" s="200">
        <v>1.03</v>
      </c>
      <c r="AB85" s="200">
        <v>0</v>
      </c>
      <c r="AC85" s="200">
        <v>0.87</v>
      </c>
      <c r="AD85" s="200">
        <v>14.84</v>
      </c>
      <c r="AE85" s="200">
        <v>0</v>
      </c>
      <c r="AF85" s="200">
        <v>0</v>
      </c>
      <c r="AG85" s="200">
        <v>52.06</v>
      </c>
      <c r="AH85" s="200">
        <v>0</v>
      </c>
      <c r="AI85" s="200">
        <v>12.53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274.62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4.67</v>
      </c>
      <c r="D86" s="200">
        <v>9.02</v>
      </c>
      <c r="E86" s="200">
        <v>0</v>
      </c>
      <c r="F86" s="200">
        <v>0</v>
      </c>
      <c r="G86" s="200">
        <v>21.86</v>
      </c>
      <c r="H86" s="200">
        <v>0</v>
      </c>
      <c r="I86" s="200">
        <v>0</v>
      </c>
      <c r="J86" s="200">
        <v>14.12</v>
      </c>
      <c r="K86" s="200">
        <v>0.35</v>
      </c>
      <c r="L86" s="200">
        <v>14.43</v>
      </c>
      <c r="M86" s="200">
        <v>1.06</v>
      </c>
      <c r="N86" s="200">
        <v>1.36</v>
      </c>
      <c r="O86" s="200">
        <v>0</v>
      </c>
      <c r="P86" s="200">
        <v>1.44</v>
      </c>
      <c r="Q86" s="200">
        <v>0.13</v>
      </c>
      <c r="R86" s="200">
        <v>0.49</v>
      </c>
      <c r="S86" s="200">
        <v>0.3</v>
      </c>
      <c r="T86" s="200">
        <v>0</v>
      </c>
      <c r="U86" s="200">
        <v>0.96</v>
      </c>
      <c r="V86" s="200">
        <v>0.24</v>
      </c>
      <c r="W86" s="200">
        <v>0.53</v>
      </c>
      <c r="X86" s="200">
        <v>1.94</v>
      </c>
      <c r="Y86" s="200">
        <v>0</v>
      </c>
      <c r="Z86" s="200">
        <v>1.45</v>
      </c>
      <c r="AA86" s="200">
        <v>1.03</v>
      </c>
      <c r="AB86" s="200">
        <v>0</v>
      </c>
      <c r="AC86" s="200">
        <v>0.87</v>
      </c>
      <c r="AD86" s="200">
        <v>14.84</v>
      </c>
      <c r="AE86" s="200">
        <v>0</v>
      </c>
      <c r="AF86" s="200">
        <v>0</v>
      </c>
      <c r="AG86" s="200">
        <v>52.06</v>
      </c>
      <c r="AH86" s="200">
        <v>0</v>
      </c>
      <c r="AI86" s="200">
        <v>12.53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274.62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4.67</v>
      </c>
      <c r="D87" s="200">
        <v>9.02</v>
      </c>
      <c r="E87" s="200">
        <v>0</v>
      </c>
      <c r="F87" s="200">
        <v>0</v>
      </c>
      <c r="G87" s="200">
        <v>21.86</v>
      </c>
      <c r="H87" s="200">
        <v>0</v>
      </c>
      <c r="I87" s="200">
        <v>0</v>
      </c>
      <c r="J87" s="200">
        <v>14.12</v>
      </c>
      <c r="K87" s="200">
        <v>0.33</v>
      </c>
      <c r="L87" s="200">
        <v>14.43</v>
      </c>
      <c r="M87" s="200">
        <v>1.06</v>
      </c>
      <c r="N87" s="200">
        <v>1.36</v>
      </c>
      <c r="O87" s="200">
        <v>0</v>
      </c>
      <c r="P87" s="200">
        <v>1.44</v>
      </c>
      <c r="Q87" s="200">
        <v>0.13</v>
      </c>
      <c r="R87" s="200">
        <v>0.49</v>
      </c>
      <c r="S87" s="200">
        <v>0.3</v>
      </c>
      <c r="T87" s="200">
        <v>0</v>
      </c>
      <c r="U87" s="200">
        <v>0.96</v>
      </c>
      <c r="V87" s="200">
        <v>0.24</v>
      </c>
      <c r="W87" s="200">
        <v>0.53</v>
      </c>
      <c r="X87" s="200">
        <v>1.94</v>
      </c>
      <c r="Y87" s="200">
        <v>0</v>
      </c>
      <c r="Z87" s="200">
        <v>2.61</v>
      </c>
      <c r="AA87" s="200">
        <v>1.03</v>
      </c>
      <c r="AB87" s="200">
        <v>0</v>
      </c>
      <c r="AC87" s="200">
        <v>0.87</v>
      </c>
      <c r="AD87" s="200">
        <v>14.84</v>
      </c>
      <c r="AE87" s="200">
        <v>0</v>
      </c>
      <c r="AF87" s="200">
        <v>0</v>
      </c>
      <c r="AG87" s="200">
        <v>52.06</v>
      </c>
      <c r="AH87" s="200">
        <v>0</v>
      </c>
      <c r="AI87" s="200">
        <v>12.53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274.62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4.67</v>
      </c>
      <c r="D88" s="200">
        <v>9.02</v>
      </c>
      <c r="E88" s="200">
        <v>0</v>
      </c>
      <c r="F88" s="200">
        <v>0</v>
      </c>
      <c r="G88" s="200">
        <v>21.86</v>
      </c>
      <c r="H88" s="200">
        <v>0</v>
      </c>
      <c r="I88" s="200">
        <v>0</v>
      </c>
      <c r="J88" s="200">
        <v>14.12</v>
      </c>
      <c r="K88" s="200">
        <v>0.35</v>
      </c>
      <c r="L88" s="200">
        <v>14.43</v>
      </c>
      <c r="M88" s="200">
        <v>1.06</v>
      </c>
      <c r="N88" s="200">
        <v>1.36</v>
      </c>
      <c r="O88" s="200">
        <v>0</v>
      </c>
      <c r="P88" s="200">
        <v>1.44</v>
      </c>
      <c r="Q88" s="200">
        <v>0.13</v>
      </c>
      <c r="R88" s="200">
        <v>0.49</v>
      </c>
      <c r="S88" s="200">
        <v>0.3</v>
      </c>
      <c r="T88" s="200">
        <v>0</v>
      </c>
      <c r="U88" s="200">
        <v>0.96</v>
      </c>
      <c r="V88" s="200">
        <v>0.24</v>
      </c>
      <c r="W88" s="200">
        <v>0.53</v>
      </c>
      <c r="X88" s="200">
        <v>1.94</v>
      </c>
      <c r="Y88" s="200">
        <v>0</v>
      </c>
      <c r="Z88" s="200">
        <v>2.61</v>
      </c>
      <c r="AA88" s="200">
        <v>1.03</v>
      </c>
      <c r="AB88" s="200">
        <v>0</v>
      </c>
      <c r="AC88" s="200">
        <v>0.87</v>
      </c>
      <c r="AD88" s="200">
        <v>14.84</v>
      </c>
      <c r="AE88" s="200">
        <v>0</v>
      </c>
      <c r="AF88" s="200">
        <v>0</v>
      </c>
      <c r="AG88" s="200">
        <v>52.06</v>
      </c>
      <c r="AH88" s="200">
        <v>0</v>
      </c>
      <c r="AI88" s="200">
        <v>12.53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274.62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4.67</v>
      </c>
      <c r="D89" s="200">
        <v>9.02</v>
      </c>
      <c r="E89" s="200">
        <v>0</v>
      </c>
      <c r="F89" s="200">
        <v>0</v>
      </c>
      <c r="G89" s="200">
        <v>21.86</v>
      </c>
      <c r="H89" s="200">
        <v>0</v>
      </c>
      <c r="I89" s="200">
        <v>0</v>
      </c>
      <c r="J89" s="200">
        <v>14.12</v>
      </c>
      <c r="K89" s="200">
        <v>4.3899999999999997</v>
      </c>
      <c r="L89" s="200">
        <v>14.42</v>
      </c>
      <c r="M89" s="200">
        <v>1.06</v>
      </c>
      <c r="N89" s="200">
        <v>1.36</v>
      </c>
      <c r="O89" s="200">
        <v>0</v>
      </c>
      <c r="P89" s="200">
        <v>1.44</v>
      </c>
      <c r="Q89" s="200">
        <v>0.13</v>
      </c>
      <c r="R89" s="200">
        <v>0.49</v>
      </c>
      <c r="S89" s="200">
        <v>0.3</v>
      </c>
      <c r="T89" s="200">
        <v>0</v>
      </c>
      <c r="U89" s="200">
        <v>0.96</v>
      </c>
      <c r="V89" s="200">
        <v>0.24</v>
      </c>
      <c r="W89" s="200">
        <v>0.53</v>
      </c>
      <c r="X89" s="200">
        <v>1.94</v>
      </c>
      <c r="Y89" s="200">
        <v>0</v>
      </c>
      <c r="Z89" s="200">
        <v>2.61</v>
      </c>
      <c r="AA89" s="200">
        <v>1.03</v>
      </c>
      <c r="AB89" s="200">
        <v>0</v>
      </c>
      <c r="AC89" s="200">
        <v>0.87</v>
      </c>
      <c r="AD89" s="200">
        <v>14.84</v>
      </c>
      <c r="AE89" s="200">
        <v>0</v>
      </c>
      <c r="AF89" s="200">
        <v>0</v>
      </c>
      <c r="AG89" s="200">
        <v>52.06</v>
      </c>
      <c r="AH89" s="200">
        <v>0</v>
      </c>
      <c r="AI89" s="200">
        <v>12.53</v>
      </c>
      <c r="AJ89" s="200">
        <v>0</v>
      </c>
      <c r="AK89" s="200">
        <v>19.61</v>
      </c>
      <c r="AL89" s="200">
        <v>0</v>
      </c>
      <c r="AM89" s="200">
        <v>0</v>
      </c>
      <c r="AN89" s="200">
        <v>0</v>
      </c>
      <c r="AO89" s="200">
        <v>274.62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4.67</v>
      </c>
      <c r="D90" s="200">
        <v>9.02</v>
      </c>
      <c r="E90" s="200">
        <v>0</v>
      </c>
      <c r="F90" s="200">
        <v>0</v>
      </c>
      <c r="G90" s="200">
        <v>21.86</v>
      </c>
      <c r="H90" s="200">
        <v>0</v>
      </c>
      <c r="I90" s="200">
        <v>0</v>
      </c>
      <c r="J90" s="200">
        <v>14.12</v>
      </c>
      <c r="K90" s="200">
        <v>4.3899999999999997</v>
      </c>
      <c r="L90" s="200">
        <v>68.010000000000005</v>
      </c>
      <c r="M90" s="200">
        <v>1.06</v>
      </c>
      <c r="N90" s="200">
        <v>1.36</v>
      </c>
      <c r="O90" s="200">
        <v>0</v>
      </c>
      <c r="P90" s="200">
        <v>1.44</v>
      </c>
      <c r="Q90" s="200">
        <v>0.13</v>
      </c>
      <c r="R90" s="200">
        <v>0.49</v>
      </c>
      <c r="S90" s="200">
        <v>0.3</v>
      </c>
      <c r="T90" s="200">
        <v>0</v>
      </c>
      <c r="U90" s="200">
        <v>0.96</v>
      </c>
      <c r="V90" s="200">
        <v>0.24</v>
      </c>
      <c r="W90" s="200">
        <v>0.53</v>
      </c>
      <c r="X90" s="200">
        <v>1.94</v>
      </c>
      <c r="Y90" s="200">
        <v>0</v>
      </c>
      <c r="Z90" s="200">
        <v>2.61</v>
      </c>
      <c r="AA90" s="200">
        <v>1.03</v>
      </c>
      <c r="AB90" s="200">
        <v>0</v>
      </c>
      <c r="AC90" s="200">
        <v>0.87</v>
      </c>
      <c r="AD90" s="200">
        <v>14.84</v>
      </c>
      <c r="AE90" s="200">
        <v>0</v>
      </c>
      <c r="AF90" s="200">
        <v>0</v>
      </c>
      <c r="AG90" s="200">
        <v>52.06</v>
      </c>
      <c r="AH90" s="200">
        <v>0</v>
      </c>
      <c r="AI90" s="200">
        <v>12.53</v>
      </c>
      <c r="AJ90" s="200">
        <v>0</v>
      </c>
      <c r="AK90" s="200">
        <v>19.61</v>
      </c>
      <c r="AL90" s="200">
        <v>0</v>
      </c>
      <c r="AM90" s="200">
        <v>0</v>
      </c>
      <c r="AN90" s="200">
        <v>0</v>
      </c>
      <c r="AO90" s="200">
        <v>274.62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4.67</v>
      </c>
      <c r="D91" s="200">
        <v>9.02</v>
      </c>
      <c r="E91" s="200">
        <v>0</v>
      </c>
      <c r="F91" s="200">
        <v>0</v>
      </c>
      <c r="G91" s="200">
        <v>21.86</v>
      </c>
      <c r="H91" s="200">
        <v>0</v>
      </c>
      <c r="I91" s="200">
        <v>0</v>
      </c>
      <c r="J91" s="200">
        <v>14.12</v>
      </c>
      <c r="K91" s="200">
        <v>4.3899999999999997</v>
      </c>
      <c r="L91" s="200">
        <v>115.67</v>
      </c>
      <c r="M91" s="200">
        <v>1.06</v>
      </c>
      <c r="N91" s="200">
        <v>1.36</v>
      </c>
      <c r="O91" s="200">
        <v>0</v>
      </c>
      <c r="P91" s="200">
        <v>1.44</v>
      </c>
      <c r="Q91" s="200">
        <v>0.13</v>
      </c>
      <c r="R91" s="200">
        <v>0.49</v>
      </c>
      <c r="S91" s="200">
        <v>0.3</v>
      </c>
      <c r="T91" s="200">
        <v>0</v>
      </c>
      <c r="U91" s="200">
        <v>0.96</v>
      </c>
      <c r="V91" s="200">
        <v>0.24</v>
      </c>
      <c r="W91" s="200">
        <v>0.53</v>
      </c>
      <c r="X91" s="200">
        <v>1.94</v>
      </c>
      <c r="Y91" s="200">
        <v>0</v>
      </c>
      <c r="Z91" s="200">
        <v>2.61</v>
      </c>
      <c r="AA91" s="200">
        <v>15.01</v>
      </c>
      <c r="AB91" s="200">
        <v>0</v>
      </c>
      <c r="AC91" s="200">
        <v>0.87</v>
      </c>
      <c r="AD91" s="200">
        <v>14.84</v>
      </c>
      <c r="AE91" s="200">
        <v>0</v>
      </c>
      <c r="AF91" s="200">
        <v>0</v>
      </c>
      <c r="AG91" s="200">
        <v>52.06</v>
      </c>
      <c r="AH91" s="200">
        <v>0</v>
      </c>
      <c r="AI91" s="200">
        <v>12.53</v>
      </c>
      <c r="AJ91" s="200">
        <v>0</v>
      </c>
      <c r="AK91" s="200">
        <v>15.15</v>
      </c>
      <c r="AL91" s="200">
        <v>0</v>
      </c>
      <c r="AM91" s="200">
        <v>0</v>
      </c>
      <c r="AN91" s="200">
        <v>0</v>
      </c>
      <c r="AO91" s="200">
        <v>274.62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4.67</v>
      </c>
      <c r="D92" s="200">
        <v>9.02</v>
      </c>
      <c r="E92" s="200">
        <v>0</v>
      </c>
      <c r="F92" s="200">
        <v>0</v>
      </c>
      <c r="G92" s="200">
        <v>21.86</v>
      </c>
      <c r="H92" s="200">
        <v>0</v>
      </c>
      <c r="I92" s="200">
        <v>0</v>
      </c>
      <c r="J92" s="200">
        <v>14.12</v>
      </c>
      <c r="K92" s="200">
        <v>4.3899999999999997</v>
      </c>
      <c r="L92" s="200">
        <v>180.64</v>
      </c>
      <c r="M92" s="200">
        <v>1.06</v>
      </c>
      <c r="N92" s="200">
        <v>1.36</v>
      </c>
      <c r="O92" s="200">
        <v>0</v>
      </c>
      <c r="P92" s="200">
        <v>1.44</v>
      </c>
      <c r="Q92" s="200">
        <v>0.13</v>
      </c>
      <c r="R92" s="200">
        <v>0.49</v>
      </c>
      <c r="S92" s="200">
        <v>0.3</v>
      </c>
      <c r="T92" s="200">
        <v>0</v>
      </c>
      <c r="U92" s="200">
        <v>0.96</v>
      </c>
      <c r="V92" s="200">
        <v>0.24</v>
      </c>
      <c r="W92" s="200">
        <v>0.53</v>
      </c>
      <c r="X92" s="200">
        <v>1.94</v>
      </c>
      <c r="Y92" s="200">
        <v>0</v>
      </c>
      <c r="Z92" s="200">
        <v>2.61</v>
      </c>
      <c r="AA92" s="200">
        <v>19.97</v>
      </c>
      <c r="AB92" s="200">
        <v>0</v>
      </c>
      <c r="AC92" s="200">
        <v>0.87</v>
      </c>
      <c r="AD92" s="200">
        <v>14.84</v>
      </c>
      <c r="AE92" s="200">
        <v>0</v>
      </c>
      <c r="AF92" s="200">
        <v>0</v>
      </c>
      <c r="AG92" s="200">
        <v>52.06</v>
      </c>
      <c r="AH92" s="200">
        <v>0</v>
      </c>
      <c r="AI92" s="200">
        <v>12.53</v>
      </c>
      <c r="AJ92" s="200">
        <v>0</v>
      </c>
      <c r="AK92" s="200">
        <v>15.15</v>
      </c>
      <c r="AL92" s="200">
        <v>0</v>
      </c>
      <c r="AM92" s="200">
        <v>0</v>
      </c>
      <c r="AN92" s="200">
        <v>0</v>
      </c>
      <c r="AO92" s="200">
        <v>274.62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4.67</v>
      </c>
      <c r="D93" s="200">
        <v>9.02</v>
      </c>
      <c r="E93" s="200">
        <v>0</v>
      </c>
      <c r="F93" s="200">
        <v>0</v>
      </c>
      <c r="G93" s="200">
        <v>21.86</v>
      </c>
      <c r="H93" s="200">
        <v>0</v>
      </c>
      <c r="I93" s="200">
        <v>0</v>
      </c>
      <c r="J93" s="200">
        <v>14.12</v>
      </c>
      <c r="K93" s="200">
        <v>4.3899999999999997</v>
      </c>
      <c r="L93" s="200">
        <v>180.64</v>
      </c>
      <c r="M93" s="200">
        <v>1.06</v>
      </c>
      <c r="N93" s="200">
        <v>1.36</v>
      </c>
      <c r="O93" s="200">
        <v>0</v>
      </c>
      <c r="P93" s="200">
        <v>1.44</v>
      </c>
      <c r="Q93" s="200">
        <v>0.13</v>
      </c>
      <c r="R93" s="200">
        <v>0.49</v>
      </c>
      <c r="S93" s="200">
        <v>0.3</v>
      </c>
      <c r="T93" s="200">
        <v>0</v>
      </c>
      <c r="U93" s="200">
        <v>0.96</v>
      </c>
      <c r="V93" s="200">
        <v>0.24</v>
      </c>
      <c r="W93" s="200">
        <v>0.53</v>
      </c>
      <c r="X93" s="200">
        <v>1.94</v>
      </c>
      <c r="Y93" s="200">
        <v>0</v>
      </c>
      <c r="Z93" s="200">
        <v>2.61</v>
      </c>
      <c r="AA93" s="200">
        <v>19.97</v>
      </c>
      <c r="AB93" s="200">
        <v>0</v>
      </c>
      <c r="AC93" s="200">
        <v>0.87</v>
      </c>
      <c r="AD93" s="200">
        <v>14.84</v>
      </c>
      <c r="AE93" s="200">
        <v>0</v>
      </c>
      <c r="AF93" s="200">
        <v>0</v>
      </c>
      <c r="AG93" s="200">
        <v>52.06</v>
      </c>
      <c r="AH93" s="200">
        <v>0</v>
      </c>
      <c r="AI93" s="200">
        <v>12.53</v>
      </c>
      <c r="AJ93" s="200">
        <v>0</v>
      </c>
      <c r="AK93" s="200">
        <v>15.15</v>
      </c>
      <c r="AL93" s="200">
        <v>0</v>
      </c>
      <c r="AM93" s="200">
        <v>0</v>
      </c>
      <c r="AN93" s="200">
        <v>0</v>
      </c>
      <c r="AO93" s="200">
        <v>274.62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4.67</v>
      </c>
      <c r="D94" s="200">
        <v>9.02</v>
      </c>
      <c r="E94" s="200">
        <v>0</v>
      </c>
      <c r="F94" s="200">
        <v>0</v>
      </c>
      <c r="G94" s="200">
        <v>21.86</v>
      </c>
      <c r="H94" s="200">
        <v>0</v>
      </c>
      <c r="I94" s="200">
        <v>0</v>
      </c>
      <c r="J94" s="200">
        <v>14.12</v>
      </c>
      <c r="K94" s="200">
        <v>4.3899999999999997</v>
      </c>
      <c r="L94" s="200">
        <v>180.64</v>
      </c>
      <c r="M94" s="200">
        <v>1.06</v>
      </c>
      <c r="N94" s="200">
        <v>1.36</v>
      </c>
      <c r="O94" s="200">
        <v>0</v>
      </c>
      <c r="P94" s="200">
        <v>1.44</v>
      </c>
      <c r="Q94" s="200">
        <v>1.58</v>
      </c>
      <c r="R94" s="200">
        <v>0.49</v>
      </c>
      <c r="S94" s="200">
        <v>3.77</v>
      </c>
      <c r="T94" s="200">
        <v>0</v>
      </c>
      <c r="U94" s="200">
        <v>0.96</v>
      </c>
      <c r="V94" s="200">
        <v>0.24</v>
      </c>
      <c r="W94" s="200">
        <v>0.53</v>
      </c>
      <c r="X94" s="200">
        <v>1.94</v>
      </c>
      <c r="Y94" s="200">
        <v>0</v>
      </c>
      <c r="Z94" s="200">
        <v>2.61</v>
      </c>
      <c r="AA94" s="200">
        <v>19.97</v>
      </c>
      <c r="AB94" s="200">
        <v>0</v>
      </c>
      <c r="AC94" s="200">
        <v>0.87</v>
      </c>
      <c r="AD94" s="200">
        <v>14.84</v>
      </c>
      <c r="AE94" s="200">
        <v>0</v>
      </c>
      <c r="AF94" s="200">
        <v>0</v>
      </c>
      <c r="AG94" s="200">
        <v>52.06</v>
      </c>
      <c r="AH94" s="200">
        <v>0</v>
      </c>
      <c r="AI94" s="200">
        <v>12.53</v>
      </c>
      <c r="AJ94" s="200">
        <v>0</v>
      </c>
      <c r="AK94" s="200">
        <v>15.15</v>
      </c>
      <c r="AL94" s="200">
        <v>0</v>
      </c>
      <c r="AM94" s="200">
        <v>0</v>
      </c>
      <c r="AN94" s="200">
        <v>0</v>
      </c>
      <c r="AO94" s="200">
        <v>274.62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4.67</v>
      </c>
      <c r="D95" s="200">
        <v>9.02</v>
      </c>
      <c r="E95" s="200">
        <v>0</v>
      </c>
      <c r="F95" s="200">
        <v>0</v>
      </c>
      <c r="G95" s="200">
        <v>21.86</v>
      </c>
      <c r="H95" s="200">
        <v>0</v>
      </c>
      <c r="I95" s="200">
        <v>0</v>
      </c>
      <c r="J95" s="200">
        <v>14.12</v>
      </c>
      <c r="K95" s="200">
        <v>4.3899999999999997</v>
      </c>
      <c r="L95" s="200">
        <v>180.64</v>
      </c>
      <c r="M95" s="200">
        <v>1.06</v>
      </c>
      <c r="N95" s="200">
        <v>1.36</v>
      </c>
      <c r="O95" s="200">
        <v>0</v>
      </c>
      <c r="P95" s="200">
        <v>1.44</v>
      </c>
      <c r="Q95" s="200">
        <v>1.58</v>
      </c>
      <c r="R95" s="200">
        <v>6.13</v>
      </c>
      <c r="S95" s="200">
        <v>3.77</v>
      </c>
      <c r="T95" s="200">
        <v>0</v>
      </c>
      <c r="U95" s="200">
        <v>0.96</v>
      </c>
      <c r="V95" s="200">
        <v>0.24</v>
      </c>
      <c r="W95" s="200">
        <v>0.53</v>
      </c>
      <c r="X95" s="200">
        <v>1.94</v>
      </c>
      <c r="Y95" s="200">
        <v>0</v>
      </c>
      <c r="Z95" s="200">
        <v>21.72</v>
      </c>
      <c r="AA95" s="200">
        <v>19.97</v>
      </c>
      <c r="AB95" s="200">
        <v>0</v>
      </c>
      <c r="AC95" s="200">
        <v>0.87</v>
      </c>
      <c r="AD95" s="200">
        <v>14.84</v>
      </c>
      <c r="AE95" s="200">
        <v>0</v>
      </c>
      <c r="AF95" s="200">
        <v>0</v>
      </c>
      <c r="AG95" s="200">
        <v>52.06</v>
      </c>
      <c r="AH95" s="200">
        <v>0</v>
      </c>
      <c r="AI95" s="200">
        <v>12.53</v>
      </c>
      <c r="AJ95" s="200">
        <v>0</v>
      </c>
      <c r="AK95" s="200">
        <v>15.15</v>
      </c>
      <c r="AL95" s="200">
        <v>0</v>
      </c>
      <c r="AM95" s="200">
        <v>0</v>
      </c>
      <c r="AN95" s="200">
        <v>0</v>
      </c>
      <c r="AO95" s="200">
        <v>274.62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4.67</v>
      </c>
      <c r="D96" s="200">
        <v>9.02</v>
      </c>
      <c r="E96" s="200">
        <v>0</v>
      </c>
      <c r="F96" s="200">
        <v>0</v>
      </c>
      <c r="G96" s="200">
        <v>21.86</v>
      </c>
      <c r="H96" s="200">
        <v>0</v>
      </c>
      <c r="I96" s="200">
        <v>0</v>
      </c>
      <c r="J96" s="200">
        <v>14.12</v>
      </c>
      <c r="K96" s="200">
        <v>4.3899999999999997</v>
      </c>
      <c r="L96" s="200">
        <v>180.63</v>
      </c>
      <c r="M96" s="200">
        <v>1.06</v>
      </c>
      <c r="N96" s="200">
        <v>1.36</v>
      </c>
      <c r="O96" s="200">
        <v>0</v>
      </c>
      <c r="P96" s="200">
        <v>1.44</v>
      </c>
      <c r="Q96" s="200">
        <v>1.58</v>
      </c>
      <c r="R96" s="200">
        <v>5.97</v>
      </c>
      <c r="S96" s="200">
        <v>3.76</v>
      </c>
      <c r="T96" s="200">
        <v>0</v>
      </c>
      <c r="U96" s="200">
        <v>0.96</v>
      </c>
      <c r="V96" s="200">
        <v>0.24</v>
      </c>
      <c r="W96" s="200">
        <v>0.53</v>
      </c>
      <c r="X96" s="200">
        <v>1.94</v>
      </c>
      <c r="Y96" s="200">
        <v>0</v>
      </c>
      <c r="Z96" s="200">
        <v>50.6</v>
      </c>
      <c r="AA96" s="200">
        <v>19.97</v>
      </c>
      <c r="AB96" s="200">
        <v>0</v>
      </c>
      <c r="AC96" s="200">
        <v>0.87</v>
      </c>
      <c r="AD96" s="200">
        <v>14.84</v>
      </c>
      <c r="AE96" s="200">
        <v>0</v>
      </c>
      <c r="AF96" s="200">
        <v>0</v>
      </c>
      <c r="AG96" s="200">
        <v>52.06</v>
      </c>
      <c r="AH96" s="200">
        <v>0</v>
      </c>
      <c r="AI96" s="200">
        <v>12.53</v>
      </c>
      <c r="AJ96" s="200">
        <v>0</v>
      </c>
      <c r="AK96" s="200">
        <v>15.15</v>
      </c>
      <c r="AL96" s="200">
        <v>0</v>
      </c>
      <c r="AM96" s="200">
        <v>0</v>
      </c>
      <c r="AN96" s="200">
        <v>0</v>
      </c>
      <c r="AO96" s="200">
        <v>274.62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4.67</v>
      </c>
      <c r="D97" s="200">
        <v>9.02</v>
      </c>
      <c r="E97" s="200">
        <v>0</v>
      </c>
      <c r="F97" s="200">
        <v>0</v>
      </c>
      <c r="G97" s="200">
        <v>21.86</v>
      </c>
      <c r="H97" s="200">
        <v>0</v>
      </c>
      <c r="I97" s="200">
        <v>0</v>
      </c>
      <c r="J97" s="200">
        <v>14.12</v>
      </c>
      <c r="K97" s="200">
        <v>4.3899999999999997</v>
      </c>
      <c r="L97" s="200">
        <v>180.63</v>
      </c>
      <c r="M97" s="200">
        <v>1.06</v>
      </c>
      <c r="N97" s="200">
        <v>1.36</v>
      </c>
      <c r="O97" s="200">
        <v>0</v>
      </c>
      <c r="P97" s="200">
        <v>1.44</v>
      </c>
      <c r="Q97" s="200">
        <v>1.58</v>
      </c>
      <c r="R97" s="200">
        <v>5.97</v>
      </c>
      <c r="S97" s="200">
        <v>3.76</v>
      </c>
      <c r="T97" s="200">
        <v>0</v>
      </c>
      <c r="U97" s="200">
        <v>0.96</v>
      </c>
      <c r="V97" s="200">
        <v>0.24</v>
      </c>
      <c r="W97" s="200">
        <v>0.53</v>
      </c>
      <c r="X97" s="200">
        <v>1.94</v>
      </c>
      <c r="Y97" s="200">
        <v>0</v>
      </c>
      <c r="Z97" s="200">
        <v>50.6</v>
      </c>
      <c r="AA97" s="200">
        <v>19.97</v>
      </c>
      <c r="AB97" s="200">
        <v>0</v>
      </c>
      <c r="AC97" s="200">
        <v>0.87</v>
      </c>
      <c r="AD97" s="200">
        <v>14.84</v>
      </c>
      <c r="AE97" s="200">
        <v>0</v>
      </c>
      <c r="AF97" s="200">
        <v>0</v>
      </c>
      <c r="AG97" s="200">
        <v>52.06</v>
      </c>
      <c r="AH97" s="200">
        <v>0</v>
      </c>
      <c r="AI97" s="200">
        <v>12.53</v>
      </c>
      <c r="AJ97" s="200">
        <v>0</v>
      </c>
      <c r="AK97" s="200">
        <v>15.15</v>
      </c>
      <c r="AL97" s="200">
        <v>0</v>
      </c>
      <c r="AM97" s="200">
        <v>0</v>
      </c>
      <c r="AN97" s="200">
        <v>0</v>
      </c>
      <c r="AO97" s="200">
        <v>274.62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4.67</v>
      </c>
      <c r="D98" s="200">
        <v>9.02</v>
      </c>
      <c r="E98" s="200">
        <v>0</v>
      </c>
      <c r="F98" s="200">
        <v>0</v>
      </c>
      <c r="G98" s="200">
        <v>21.86</v>
      </c>
      <c r="H98" s="200">
        <v>0</v>
      </c>
      <c r="I98" s="200">
        <v>0</v>
      </c>
      <c r="J98" s="200">
        <v>14.12</v>
      </c>
      <c r="K98" s="200">
        <v>4.3899999999999997</v>
      </c>
      <c r="L98" s="200">
        <v>180.63</v>
      </c>
      <c r="M98" s="200">
        <v>1.06</v>
      </c>
      <c r="N98" s="200">
        <v>1.36</v>
      </c>
      <c r="O98" s="200">
        <v>0</v>
      </c>
      <c r="P98" s="200">
        <v>1.44</v>
      </c>
      <c r="Q98" s="200">
        <v>1.58</v>
      </c>
      <c r="R98" s="200">
        <v>5.97</v>
      </c>
      <c r="S98" s="200">
        <v>3.76</v>
      </c>
      <c r="T98" s="200">
        <v>0</v>
      </c>
      <c r="U98" s="200">
        <v>0.96</v>
      </c>
      <c r="V98" s="200">
        <v>0.24</v>
      </c>
      <c r="W98" s="200">
        <v>0.53</v>
      </c>
      <c r="X98" s="200">
        <v>1.94</v>
      </c>
      <c r="Y98" s="200">
        <v>0</v>
      </c>
      <c r="Z98" s="200">
        <v>50.6</v>
      </c>
      <c r="AA98" s="200">
        <v>19.97</v>
      </c>
      <c r="AB98" s="200">
        <v>0</v>
      </c>
      <c r="AC98" s="200">
        <v>0.87</v>
      </c>
      <c r="AD98" s="200">
        <v>14.84</v>
      </c>
      <c r="AE98" s="200">
        <v>0</v>
      </c>
      <c r="AF98" s="200">
        <v>0</v>
      </c>
      <c r="AG98" s="200">
        <v>52.06</v>
      </c>
      <c r="AH98" s="200">
        <v>0</v>
      </c>
      <c r="AI98" s="200">
        <v>12.53</v>
      </c>
      <c r="AJ98" s="200">
        <v>0</v>
      </c>
      <c r="AK98" s="200">
        <v>15.15</v>
      </c>
      <c r="AL98" s="200">
        <v>0</v>
      </c>
      <c r="AM98" s="200">
        <v>0</v>
      </c>
      <c r="AN98" s="200">
        <v>0</v>
      </c>
      <c r="AO98" s="200">
        <v>274.62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0.11095999999999999</v>
      </c>
      <c r="D99">
        <f t="shared" si="0"/>
        <v>0.21647999999999973</v>
      </c>
      <c r="E99">
        <f t="shared" si="0"/>
        <v>0</v>
      </c>
      <c r="F99">
        <f t="shared" si="0"/>
        <v>0</v>
      </c>
      <c r="G99">
        <f t="shared" si="0"/>
        <v>0.52463999999999911</v>
      </c>
      <c r="H99">
        <f t="shared" si="0"/>
        <v>0</v>
      </c>
      <c r="I99">
        <f t="shared" si="0"/>
        <v>0</v>
      </c>
      <c r="J99">
        <f t="shared" si="0"/>
        <v>0.3388799999999994</v>
      </c>
      <c r="K99">
        <f t="shared" si="0"/>
        <v>5.9964999999999866E-2</v>
      </c>
      <c r="L99">
        <f t="shared" si="0"/>
        <v>2.1466600000000042</v>
      </c>
      <c r="M99">
        <f t="shared" si="0"/>
        <v>2.5440000000000032E-2</v>
      </c>
      <c r="N99">
        <f t="shared" si="0"/>
        <v>3.2639999999999995E-2</v>
      </c>
      <c r="O99">
        <f t="shared" si="0"/>
        <v>0</v>
      </c>
      <c r="P99">
        <f t="shared" si="0"/>
        <v>3.4559999999999966E-2</v>
      </c>
      <c r="Q99">
        <f t="shared" si="0"/>
        <v>1.4222500000000022E-2</v>
      </c>
      <c r="R99">
        <f t="shared" si="0"/>
        <v>5.4010000000000134E-2</v>
      </c>
      <c r="S99">
        <f t="shared" si="0"/>
        <v>3.4357499999999944E-2</v>
      </c>
      <c r="T99">
        <f t="shared" si="0"/>
        <v>0</v>
      </c>
      <c r="U99">
        <f t="shared" si="0"/>
        <v>2.3039999999999967E-2</v>
      </c>
      <c r="V99">
        <f t="shared" si="0"/>
        <v>2.1572499999999911E-2</v>
      </c>
      <c r="W99">
        <f t="shared" si="0"/>
        <v>4.6732500000000024E-2</v>
      </c>
      <c r="X99">
        <f t="shared" si="0"/>
        <v>0.16633250000000091</v>
      </c>
      <c r="Y99">
        <f t="shared" si="0"/>
        <v>0</v>
      </c>
      <c r="Z99">
        <f t="shared" si="0"/>
        <v>0.18840250000000028</v>
      </c>
      <c r="AA99">
        <f t="shared" si="0"/>
        <v>0.18496499999999974</v>
      </c>
      <c r="AB99">
        <f t="shared" si="0"/>
        <v>0</v>
      </c>
      <c r="AC99">
        <f t="shared" si="0"/>
        <v>2.0760000000000004E-2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0.18291749999999993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6.4929999999999959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-15</v>
      </c>
      <c r="D28" s="82">
        <v>0</v>
      </c>
      <c r="E28" s="82">
        <v>0</v>
      </c>
      <c r="F28" s="82">
        <v>0</v>
      </c>
      <c r="G28" s="82">
        <v>-15</v>
      </c>
      <c r="H28" s="76"/>
      <c r="I28" s="31">
        <v>26</v>
      </c>
      <c r="J28" s="82">
        <v>15</v>
      </c>
      <c r="K28" s="82">
        <v>0</v>
      </c>
      <c r="L28" s="82">
        <v>0</v>
      </c>
      <c r="M28" s="82">
        <v>0</v>
      </c>
      <c r="N28" s="82">
        <v>15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15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-15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150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150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15</v>
      </c>
      <c r="DG28" s="81">
        <f t="shared" si="32"/>
        <v>-15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-2.169</v>
      </c>
      <c r="D84" s="82">
        <v>0</v>
      </c>
      <c r="E84" s="82">
        <v>0</v>
      </c>
      <c r="F84" s="82">
        <v>0</v>
      </c>
      <c r="G84" s="82">
        <v>-2.169</v>
      </c>
      <c r="H84" s="76"/>
      <c r="I84" s="31">
        <v>82</v>
      </c>
      <c r="J84" s="82">
        <v>2.169</v>
      </c>
      <c r="K84" s="82">
        <v>0</v>
      </c>
      <c r="L84" s="82">
        <v>0</v>
      </c>
      <c r="M84" s="82">
        <v>1.831</v>
      </c>
      <c r="N84" s="82">
        <v>4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-1.831</v>
      </c>
      <c r="AG84" s="82">
        <v>0</v>
      </c>
      <c r="AH84" s="82">
        <v>0</v>
      </c>
      <c r="AI84" s="82">
        <v>-1.831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2.169</v>
      </c>
      <c r="AV84" s="83">
        <f t="shared" si="41"/>
        <v>0</v>
      </c>
      <c r="AW84" s="83">
        <f t="shared" si="41"/>
        <v>0</v>
      </c>
      <c r="AX84" s="83">
        <f t="shared" si="41"/>
        <v>1.831</v>
      </c>
      <c r="AY84" s="83">
        <f t="shared" si="42"/>
        <v>-4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21.69</v>
      </c>
      <c r="CF84" s="80">
        <f t="shared" si="51"/>
        <v>0</v>
      </c>
      <c r="CG84" s="80">
        <f t="shared" si="51"/>
        <v>0</v>
      </c>
      <c r="CH84" s="80">
        <f t="shared" si="51"/>
        <v>18.309999999999999</v>
      </c>
      <c r="CI84" s="80">
        <f t="shared" si="52"/>
        <v>40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2.169</v>
      </c>
      <c r="DG84" s="81">
        <f t="shared" si="60"/>
        <v>-4</v>
      </c>
      <c r="DH84" s="81">
        <f t="shared" si="61"/>
        <v>0</v>
      </c>
      <c r="DI84" s="81">
        <f t="shared" si="62"/>
        <v>0</v>
      </c>
      <c r="DJ84" s="81">
        <f t="shared" si="63"/>
        <v>1.831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-15</v>
      </c>
      <c r="D85" s="82">
        <v>0</v>
      </c>
      <c r="E85" s="82">
        <v>0</v>
      </c>
      <c r="F85" s="82">
        <v>0</v>
      </c>
      <c r="G85" s="82">
        <v>-15</v>
      </c>
      <c r="H85" s="76"/>
      <c r="I85" s="31">
        <v>83</v>
      </c>
      <c r="J85" s="82">
        <v>15</v>
      </c>
      <c r="K85" s="82">
        <v>0</v>
      </c>
      <c r="L85" s="82">
        <v>0</v>
      </c>
      <c r="M85" s="82">
        <v>0</v>
      </c>
      <c r="N85" s="82">
        <v>15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15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-15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150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150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15</v>
      </c>
      <c r="DG85" s="81">
        <f t="shared" si="60"/>
        <v>-15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-30</v>
      </c>
      <c r="D86" s="82">
        <v>0</v>
      </c>
      <c r="E86" s="82">
        <v>0</v>
      </c>
      <c r="F86" s="82">
        <v>0</v>
      </c>
      <c r="G86" s="82">
        <v>-30</v>
      </c>
      <c r="H86" s="76"/>
      <c r="I86" s="31">
        <v>84</v>
      </c>
      <c r="J86" s="82">
        <v>30</v>
      </c>
      <c r="K86" s="82">
        <v>0</v>
      </c>
      <c r="L86" s="82">
        <v>0</v>
      </c>
      <c r="M86" s="82">
        <v>0</v>
      </c>
      <c r="N86" s="82">
        <v>30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30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-30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300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300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30</v>
      </c>
      <c r="DG86" s="81">
        <f t="shared" si="60"/>
        <v>-30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-26</v>
      </c>
      <c r="D87" s="82">
        <v>0</v>
      </c>
      <c r="E87" s="82">
        <v>0</v>
      </c>
      <c r="F87" s="82">
        <v>0</v>
      </c>
      <c r="G87" s="82">
        <v>-26</v>
      </c>
      <c r="H87" s="76"/>
      <c r="I87" s="31">
        <v>85</v>
      </c>
      <c r="J87" s="82">
        <v>26</v>
      </c>
      <c r="K87" s="82">
        <v>0</v>
      </c>
      <c r="L87" s="82">
        <v>0</v>
      </c>
      <c r="M87" s="82">
        <v>0</v>
      </c>
      <c r="N87" s="82">
        <v>26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26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-26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260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260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26</v>
      </c>
      <c r="DG87" s="81">
        <f t="shared" si="60"/>
        <v>-26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-51</v>
      </c>
      <c r="D88" s="82">
        <v>0</v>
      </c>
      <c r="E88" s="82">
        <v>0</v>
      </c>
      <c r="F88" s="82">
        <v>0</v>
      </c>
      <c r="G88" s="82">
        <v>-51</v>
      </c>
      <c r="H88" s="76"/>
      <c r="I88" s="31">
        <v>86</v>
      </c>
      <c r="J88" s="82">
        <v>51</v>
      </c>
      <c r="K88" s="82">
        <v>0</v>
      </c>
      <c r="L88" s="82">
        <v>0</v>
      </c>
      <c r="M88" s="82">
        <v>0</v>
      </c>
      <c r="N88" s="82">
        <v>51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51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-51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510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510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51</v>
      </c>
      <c r="DG88" s="81">
        <f t="shared" si="60"/>
        <v>-51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-56</v>
      </c>
      <c r="D89" s="82">
        <v>0</v>
      </c>
      <c r="E89" s="82">
        <v>0</v>
      </c>
      <c r="F89" s="82">
        <v>0</v>
      </c>
      <c r="G89" s="82">
        <v>-56</v>
      </c>
      <c r="H89" s="76"/>
      <c r="I89" s="31">
        <v>87</v>
      </c>
      <c r="J89" s="82">
        <v>56</v>
      </c>
      <c r="K89" s="82">
        <v>0</v>
      </c>
      <c r="L89" s="82">
        <v>0</v>
      </c>
      <c r="M89" s="82">
        <v>0</v>
      </c>
      <c r="N89" s="82">
        <v>56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56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-56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560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560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56</v>
      </c>
      <c r="DG89" s="81">
        <f t="shared" si="60"/>
        <v>-56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-46</v>
      </c>
      <c r="D90" s="82">
        <v>0</v>
      </c>
      <c r="E90" s="82">
        <v>0</v>
      </c>
      <c r="F90" s="82">
        <v>0</v>
      </c>
      <c r="G90" s="82">
        <v>-46</v>
      </c>
      <c r="H90" s="76"/>
      <c r="I90" s="31">
        <v>88</v>
      </c>
      <c r="J90" s="82">
        <v>46</v>
      </c>
      <c r="K90" s="82">
        <v>0</v>
      </c>
      <c r="L90" s="82">
        <v>0</v>
      </c>
      <c r="M90" s="82">
        <v>0</v>
      </c>
      <c r="N90" s="82">
        <v>46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46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-46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460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460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46</v>
      </c>
      <c r="DG90" s="81">
        <f t="shared" si="60"/>
        <v>-46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</v>
      </c>
      <c r="D91" s="82">
        <v>0</v>
      </c>
      <c r="E91" s="82">
        <v>0</v>
      </c>
      <c r="F91" s="82">
        <v>0</v>
      </c>
      <c r="G91" s="82">
        <v>-1</v>
      </c>
      <c r="H91" s="76"/>
      <c r="I91" s="31">
        <v>89</v>
      </c>
      <c r="J91" s="82">
        <v>1</v>
      </c>
      <c r="K91" s="82">
        <v>0</v>
      </c>
      <c r="L91" s="82">
        <v>0</v>
      </c>
      <c r="M91" s="82">
        <v>0</v>
      </c>
      <c r="N91" s="82">
        <v>1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-1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10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1</v>
      </c>
      <c r="DG91" s="81">
        <f t="shared" si="60"/>
        <v>-1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-71</v>
      </c>
      <c r="D92" s="82">
        <v>0</v>
      </c>
      <c r="E92" s="82">
        <v>0</v>
      </c>
      <c r="F92" s="82">
        <v>0</v>
      </c>
      <c r="G92" s="82">
        <v>-71</v>
      </c>
      <c r="H92" s="76"/>
      <c r="I92" s="31">
        <v>90</v>
      </c>
      <c r="J92" s="82">
        <v>71</v>
      </c>
      <c r="K92" s="82">
        <v>0</v>
      </c>
      <c r="L92" s="82">
        <v>0</v>
      </c>
      <c r="M92" s="82">
        <v>0</v>
      </c>
      <c r="N92" s="82">
        <v>71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71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-71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710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710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71</v>
      </c>
      <c r="DG92" s="81">
        <f t="shared" si="60"/>
        <v>-71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-88</v>
      </c>
      <c r="D93" s="82">
        <v>0</v>
      </c>
      <c r="E93" s="82">
        <v>0</v>
      </c>
      <c r="F93" s="82">
        <v>0</v>
      </c>
      <c r="G93" s="82">
        <v>-88</v>
      </c>
      <c r="H93" s="76"/>
      <c r="I93" s="31">
        <v>91</v>
      </c>
      <c r="J93" s="82">
        <v>88</v>
      </c>
      <c r="K93" s="82">
        <v>0</v>
      </c>
      <c r="L93" s="82">
        <v>0</v>
      </c>
      <c r="M93" s="82">
        <v>0</v>
      </c>
      <c r="N93" s="82">
        <v>88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88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-88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880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880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88</v>
      </c>
      <c r="DG93" s="81">
        <f t="shared" si="60"/>
        <v>-88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-29</v>
      </c>
      <c r="D94" s="82">
        <v>0</v>
      </c>
      <c r="E94" s="82">
        <v>0</v>
      </c>
      <c r="F94" s="82">
        <v>0</v>
      </c>
      <c r="G94" s="82">
        <v>-29</v>
      </c>
      <c r="H94" s="76"/>
      <c r="I94" s="31">
        <v>92</v>
      </c>
      <c r="J94" s="82">
        <v>29</v>
      </c>
      <c r="K94" s="82">
        <v>0</v>
      </c>
      <c r="L94" s="82">
        <v>0</v>
      </c>
      <c r="M94" s="82">
        <v>0</v>
      </c>
      <c r="N94" s="82">
        <v>29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29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-29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290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290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29</v>
      </c>
      <c r="DG94" s="81">
        <f t="shared" si="60"/>
        <v>-29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0.10754224999999999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4.5774999999999999E-4</v>
      </c>
      <c r="AY99" s="87">
        <f t="shared" si="65"/>
        <v>-0.108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0.10754225000000001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4.5774999999999999E-4</v>
      </c>
      <c r="CI99" s="89">
        <f t="shared" si="70"/>
        <v>0.108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0.10754224999999999</v>
      </c>
      <c r="DG99" s="81">
        <f t="shared" si="60"/>
        <v>-0.108</v>
      </c>
      <c r="DH99" s="81">
        <f t="shared" si="61"/>
        <v>0</v>
      </c>
      <c r="DI99" s="81">
        <f t="shared" si="62"/>
        <v>0</v>
      </c>
      <c r="DJ99" s="81">
        <f t="shared" si="63"/>
        <v>4.5774999999999999E-4</v>
      </c>
      <c r="DK99" s="84">
        <f>SUM(DF99:DJ99)</f>
        <v>-6.7762635780344027E-18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6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8" t="s">
        <v>325</v>
      </c>
      <c r="J1" s="239"/>
      <c r="K1" s="239"/>
      <c r="L1" s="239"/>
      <c r="M1" s="240"/>
      <c r="N1" s="239" t="s">
        <v>477</v>
      </c>
      <c r="O1" s="239"/>
      <c r="P1" s="239"/>
      <c r="Q1" s="239"/>
      <c r="R1" s="240"/>
      <c r="W1" s="46"/>
      <c r="X1" s="46">
        <v>1</v>
      </c>
    </row>
    <row r="2" spans="1:24" ht="15.75" thickBot="1">
      <c r="A2" s="237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374.11</v>
      </c>
      <c r="H3" s="174">
        <f t="shared" ref="H3:H66" ca="1" si="2">INDIRECT("ISGS_Delhi_pp!" &amp; $V$3 &amp; X3)</f>
        <v>360.11828600000001</v>
      </c>
      <c r="I3" s="178">
        <f ca="1">INDIRECT("BRPL_EOD!" &amp; $V$3 &amp; X3)</f>
        <v>269.52999999999997</v>
      </c>
      <c r="J3" s="176">
        <f ca="1">INDIRECT("BYPL_EOD!" &amp; $V$3 &amp; X3)</f>
        <v>85.67</v>
      </c>
      <c r="K3" s="176">
        <f ca="1">INDIRECT("TPDDL_EOD!" &amp; $V$3 &amp; X3)</f>
        <v>4.92</v>
      </c>
      <c r="L3" s="176">
        <f ca="1">INDIRECT("NDMC_EOD!" &amp; $V$3 &amp; X3)</f>
        <v>0</v>
      </c>
      <c r="M3" s="177">
        <f ca="1">SUM(I3:L3)</f>
        <v>360.12</v>
      </c>
      <c r="N3" s="175">
        <f ca="1">INDIRECT("BRPL_ISGS_exbus!" &amp; $V$3 &amp; X3)</f>
        <v>269.52871716533377</v>
      </c>
      <c r="O3" s="176">
        <f ca="1">INDIRECT("BYPL_ISGS_exbus!" &amp; $V$3 &amp; X3)</f>
        <v>85.669592251527277</v>
      </c>
      <c r="P3" s="176">
        <f ca="1">INDIRECT("TPDDL_ISGS_exbus!" &amp; $V$3 &amp; X3)</f>
        <v>4.9199765831389541</v>
      </c>
      <c r="Q3" s="176">
        <f ca="1">INDIRECT("NDMC_ISGS_exbus!" &amp; $V$3 &amp; X3)</f>
        <v>0</v>
      </c>
      <c r="R3" s="177">
        <f ca="1">SUM(N3:Q3)</f>
        <v>360.11828600000001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374.11</v>
      </c>
      <c r="H4" s="182">
        <f t="shared" ca="1" si="2"/>
        <v>360.11828600000001</v>
      </c>
      <c r="I4" s="183">
        <f t="shared" ref="I4:I67" ca="1" si="5">INDIRECT("BRPL_EOD!" &amp; $V$3 &amp; X4)</f>
        <v>269.52999999999997</v>
      </c>
      <c r="J4" s="180">
        <f t="shared" ref="J4:J67" ca="1" si="6">INDIRECT("BYPL_EOD!" &amp; $V$3 &amp; X4)</f>
        <v>85.67</v>
      </c>
      <c r="K4" s="180">
        <f t="shared" ref="K4:K67" ca="1" si="7">INDIRECT("TPDDL_EOD!" &amp; $V$3 &amp; X4)</f>
        <v>4.92</v>
      </c>
      <c r="L4" s="180">
        <f t="shared" ref="L4:L67" ca="1" si="8">INDIRECT("NDMC_EOD!" &amp; $V$3 &amp; X4)</f>
        <v>0</v>
      </c>
      <c r="M4" s="181">
        <f t="shared" ref="M4:M67" ca="1" si="9">SUM(I4:L4)</f>
        <v>360.12</v>
      </c>
      <c r="N4" s="179">
        <f t="shared" ref="N4:N67" ca="1" si="10">INDIRECT("BRPL_ISGS_exbus!" &amp; $V$3 &amp; X4)</f>
        <v>269.52871716533377</v>
      </c>
      <c r="O4" s="180">
        <f t="shared" ref="O4:O67" ca="1" si="11">INDIRECT("BYPL_ISGS_exbus!" &amp; $V$3 &amp; X4)</f>
        <v>85.669592251527277</v>
      </c>
      <c r="P4" s="180">
        <f t="shared" ref="P4:P67" ca="1" si="12">INDIRECT("TPDDL_ISGS_exbus!" &amp; $V$3 &amp; X4)</f>
        <v>4.9199765831389541</v>
      </c>
      <c r="Q4" s="180">
        <f t="shared" ref="Q4:Q67" ca="1" si="13">INDIRECT("NDMC_ISGS_exbus!" &amp; $V$3 &amp; X4)</f>
        <v>0</v>
      </c>
      <c r="R4" s="181">
        <f t="shared" ref="R4:R67" ca="1" si="14">SUM(N4:Q4)</f>
        <v>360.11828600000001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374.11</v>
      </c>
      <c r="H5" s="182">
        <f t="shared" ca="1" si="2"/>
        <v>360.11828600000001</v>
      </c>
      <c r="I5" s="183">
        <f t="shared" ca="1" si="5"/>
        <v>269.52999999999997</v>
      </c>
      <c r="J5" s="180">
        <f t="shared" ca="1" si="6"/>
        <v>85.67</v>
      </c>
      <c r="K5" s="180">
        <f t="shared" ca="1" si="7"/>
        <v>4.92</v>
      </c>
      <c r="L5" s="180">
        <f t="shared" ca="1" si="8"/>
        <v>0</v>
      </c>
      <c r="M5" s="181">
        <f t="shared" ca="1" si="9"/>
        <v>360.12</v>
      </c>
      <c r="N5" s="179">
        <f t="shared" ca="1" si="10"/>
        <v>269.52871716533377</v>
      </c>
      <c r="O5" s="180">
        <f t="shared" ca="1" si="11"/>
        <v>85.669592251527277</v>
      </c>
      <c r="P5" s="180">
        <f t="shared" ca="1" si="12"/>
        <v>4.9199765831389541</v>
      </c>
      <c r="Q5" s="180">
        <f t="shared" ca="1" si="13"/>
        <v>0</v>
      </c>
      <c r="R5" s="181">
        <f t="shared" ca="1" si="14"/>
        <v>360.11828600000001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374.11</v>
      </c>
      <c r="H6" s="182">
        <f t="shared" ca="1" si="2"/>
        <v>360.11828600000001</v>
      </c>
      <c r="I6" s="183">
        <f t="shared" ca="1" si="5"/>
        <v>269.52999999999997</v>
      </c>
      <c r="J6" s="180">
        <f t="shared" ca="1" si="6"/>
        <v>85.67</v>
      </c>
      <c r="K6" s="180">
        <f t="shared" ca="1" si="7"/>
        <v>4.92</v>
      </c>
      <c r="L6" s="180">
        <f t="shared" ca="1" si="8"/>
        <v>0</v>
      </c>
      <c r="M6" s="181">
        <f t="shared" ca="1" si="9"/>
        <v>360.12</v>
      </c>
      <c r="N6" s="179">
        <f t="shared" ca="1" si="10"/>
        <v>269.52871716533377</v>
      </c>
      <c r="O6" s="180">
        <f t="shared" ca="1" si="11"/>
        <v>85.669592251527277</v>
      </c>
      <c r="P6" s="180">
        <f t="shared" ca="1" si="12"/>
        <v>4.9199765831389541</v>
      </c>
      <c r="Q6" s="180">
        <f t="shared" ca="1" si="13"/>
        <v>0</v>
      </c>
      <c r="R6" s="181">
        <f t="shared" ca="1" si="14"/>
        <v>360.11828600000001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374.11</v>
      </c>
      <c r="H7" s="182">
        <f t="shared" ca="1" si="2"/>
        <v>360.11828600000001</v>
      </c>
      <c r="I7" s="183">
        <f t="shared" ca="1" si="5"/>
        <v>269.52999999999997</v>
      </c>
      <c r="J7" s="180">
        <f t="shared" ca="1" si="6"/>
        <v>85.67</v>
      </c>
      <c r="K7" s="180">
        <f t="shared" ca="1" si="7"/>
        <v>4.92</v>
      </c>
      <c r="L7" s="180">
        <f t="shared" ca="1" si="8"/>
        <v>0</v>
      </c>
      <c r="M7" s="181">
        <f t="shared" ca="1" si="9"/>
        <v>360.12</v>
      </c>
      <c r="N7" s="179">
        <f t="shared" ca="1" si="10"/>
        <v>269.52871716533377</v>
      </c>
      <c r="O7" s="180">
        <f t="shared" ca="1" si="11"/>
        <v>85.669592251527277</v>
      </c>
      <c r="P7" s="180">
        <f t="shared" ca="1" si="12"/>
        <v>4.9199765831389541</v>
      </c>
      <c r="Q7" s="180">
        <f t="shared" ca="1" si="13"/>
        <v>0</v>
      </c>
      <c r="R7" s="181">
        <f t="shared" ca="1" si="14"/>
        <v>360.11828600000001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374.11</v>
      </c>
      <c r="H8" s="182">
        <f t="shared" ca="1" si="2"/>
        <v>360.11828600000001</v>
      </c>
      <c r="I8" s="183">
        <f t="shared" ca="1" si="5"/>
        <v>269.52999999999997</v>
      </c>
      <c r="J8" s="180">
        <f t="shared" ca="1" si="6"/>
        <v>85.67</v>
      </c>
      <c r="K8" s="180">
        <f t="shared" ca="1" si="7"/>
        <v>4.92</v>
      </c>
      <c r="L8" s="180">
        <f t="shared" ca="1" si="8"/>
        <v>0</v>
      </c>
      <c r="M8" s="181">
        <f t="shared" ca="1" si="9"/>
        <v>360.12</v>
      </c>
      <c r="N8" s="179">
        <f t="shared" ca="1" si="10"/>
        <v>269.52871716533377</v>
      </c>
      <c r="O8" s="180">
        <f t="shared" ca="1" si="11"/>
        <v>85.669592251527277</v>
      </c>
      <c r="P8" s="180">
        <f t="shared" ca="1" si="12"/>
        <v>4.9199765831389541</v>
      </c>
      <c r="Q8" s="180">
        <f t="shared" ca="1" si="13"/>
        <v>0</v>
      </c>
      <c r="R8" s="181">
        <f t="shared" ca="1" si="14"/>
        <v>360.11828600000001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374.11</v>
      </c>
      <c r="H9" s="182">
        <f t="shared" ca="1" si="2"/>
        <v>360.11828600000001</v>
      </c>
      <c r="I9" s="183">
        <f t="shared" ca="1" si="5"/>
        <v>269.52999999999997</v>
      </c>
      <c r="J9" s="180">
        <f t="shared" ca="1" si="6"/>
        <v>85.67</v>
      </c>
      <c r="K9" s="180">
        <f t="shared" ca="1" si="7"/>
        <v>4.92</v>
      </c>
      <c r="L9" s="180">
        <f t="shared" ca="1" si="8"/>
        <v>0</v>
      </c>
      <c r="M9" s="181">
        <f t="shared" ca="1" si="9"/>
        <v>360.12</v>
      </c>
      <c r="N9" s="179">
        <f t="shared" ca="1" si="10"/>
        <v>269.52871716533377</v>
      </c>
      <c r="O9" s="180">
        <f t="shared" ca="1" si="11"/>
        <v>85.669592251527277</v>
      </c>
      <c r="P9" s="180">
        <f t="shared" ca="1" si="12"/>
        <v>4.9199765831389541</v>
      </c>
      <c r="Q9" s="180">
        <f t="shared" ca="1" si="13"/>
        <v>0</v>
      </c>
      <c r="R9" s="181">
        <f t="shared" ca="1" si="14"/>
        <v>360.11828600000001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374.11</v>
      </c>
      <c r="H10" s="182">
        <f t="shared" ca="1" si="2"/>
        <v>360.11828600000001</v>
      </c>
      <c r="I10" s="183">
        <f t="shared" ca="1" si="5"/>
        <v>269.52999999999997</v>
      </c>
      <c r="J10" s="180">
        <f t="shared" ca="1" si="6"/>
        <v>85.67</v>
      </c>
      <c r="K10" s="180">
        <f t="shared" ca="1" si="7"/>
        <v>4.92</v>
      </c>
      <c r="L10" s="180">
        <f t="shared" ca="1" si="8"/>
        <v>0</v>
      </c>
      <c r="M10" s="181">
        <f t="shared" ca="1" si="9"/>
        <v>360.12</v>
      </c>
      <c r="N10" s="179">
        <f t="shared" ca="1" si="10"/>
        <v>269.52871716533377</v>
      </c>
      <c r="O10" s="180">
        <f t="shared" ca="1" si="11"/>
        <v>85.669592251527277</v>
      </c>
      <c r="P10" s="180">
        <f t="shared" ca="1" si="12"/>
        <v>4.9199765831389541</v>
      </c>
      <c r="Q10" s="180">
        <f t="shared" ca="1" si="13"/>
        <v>0</v>
      </c>
      <c r="R10" s="181">
        <f t="shared" ca="1" si="14"/>
        <v>360.11828600000001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374.11</v>
      </c>
      <c r="H11" s="182">
        <f t="shared" ca="1" si="2"/>
        <v>360.11828600000001</v>
      </c>
      <c r="I11" s="183">
        <f t="shared" ca="1" si="5"/>
        <v>269.52999999999997</v>
      </c>
      <c r="J11" s="180">
        <f t="shared" ca="1" si="6"/>
        <v>85.67</v>
      </c>
      <c r="K11" s="180">
        <f t="shared" ca="1" si="7"/>
        <v>4.92</v>
      </c>
      <c r="L11" s="180">
        <f t="shared" ca="1" si="8"/>
        <v>0</v>
      </c>
      <c r="M11" s="181">
        <f t="shared" ca="1" si="9"/>
        <v>360.12</v>
      </c>
      <c r="N11" s="179">
        <f t="shared" ca="1" si="10"/>
        <v>269.52871716533377</v>
      </c>
      <c r="O11" s="180">
        <f t="shared" ca="1" si="11"/>
        <v>85.669592251527277</v>
      </c>
      <c r="P11" s="180">
        <f t="shared" ca="1" si="12"/>
        <v>4.9199765831389541</v>
      </c>
      <c r="Q11" s="180">
        <f t="shared" ca="1" si="13"/>
        <v>0</v>
      </c>
      <c r="R11" s="181">
        <f t="shared" ca="1" si="14"/>
        <v>360.11828600000001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374.11</v>
      </c>
      <c r="H12" s="182">
        <f t="shared" ca="1" si="2"/>
        <v>360.11828600000001</v>
      </c>
      <c r="I12" s="183">
        <f t="shared" ca="1" si="5"/>
        <v>269.52999999999997</v>
      </c>
      <c r="J12" s="180">
        <f t="shared" ca="1" si="6"/>
        <v>85.67</v>
      </c>
      <c r="K12" s="180">
        <f t="shared" ca="1" si="7"/>
        <v>4.92</v>
      </c>
      <c r="L12" s="180">
        <f t="shared" ca="1" si="8"/>
        <v>0</v>
      </c>
      <c r="M12" s="181">
        <f t="shared" ca="1" si="9"/>
        <v>360.12</v>
      </c>
      <c r="N12" s="179">
        <f t="shared" ca="1" si="10"/>
        <v>269.52871716533377</v>
      </c>
      <c r="O12" s="180">
        <f t="shared" ca="1" si="11"/>
        <v>85.669592251527277</v>
      </c>
      <c r="P12" s="180">
        <f t="shared" ca="1" si="12"/>
        <v>4.9199765831389541</v>
      </c>
      <c r="Q12" s="180">
        <f t="shared" ca="1" si="13"/>
        <v>0</v>
      </c>
      <c r="R12" s="181">
        <f t="shared" ca="1" si="14"/>
        <v>360.11828600000001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374.11</v>
      </c>
      <c r="H13" s="182">
        <f t="shared" ca="1" si="2"/>
        <v>360.11828600000001</v>
      </c>
      <c r="I13" s="183">
        <f t="shared" ca="1" si="5"/>
        <v>269.52999999999997</v>
      </c>
      <c r="J13" s="180">
        <f t="shared" ca="1" si="6"/>
        <v>85.67</v>
      </c>
      <c r="K13" s="180">
        <f t="shared" ca="1" si="7"/>
        <v>4.92</v>
      </c>
      <c r="L13" s="180">
        <f t="shared" ca="1" si="8"/>
        <v>0</v>
      </c>
      <c r="M13" s="181">
        <f t="shared" ca="1" si="9"/>
        <v>360.12</v>
      </c>
      <c r="N13" s="179">
        <f t="shared" ca="1" si="10"/>
        <v>269.52871716533377</v>
      </c>
      <c r="O13" s="180">
        <f t="shared" ca="1" si="11"/>
        <v>85.669592251527277</v>
      </c>
      <c r="P13" s="180">
        <f t="shared" ca="1" si="12"/>
        <v>4.9199765831389541</v>
      </c>
      <c r="Q13" s="180">
        <f t="shared" ca="1" si="13"/>
        <v>0</v>
      </c>
      <c r="R13" s="181">
        <f t="shared" ca="1" si="14"/>
        <v>360.11828600000001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374.11</v>
      </c>
      <c r="H14" s="182">
        <f t="shared" ca="1" si="2"/>
        <v>360.11828600000001</v>
      </c>
      <c r="I14" s="183">
        <f t="shared" ca="1" si="5"/>
        <v>269.52999999999997</v>
      </c>
      <c r="J14" s="180">
        <f t="shared" ca="1" si="6"/>
        <v>85.67</v>
      </c>
      <c r="K14" s="180">
        <f t="shared" ca="1" si="7"/>
        <v>4.92</v>
      </c>
      <c r="L14" s="180">
        <f t="shared" ca="1" si="8"/>
        <v>0</v>
      </c>
      <c r="M14" s="181">
        <f t="shared" ca="1" si="9"/>
        <v>360.12</v>
      </c>
      <c r="N14" s="179">
        <f t="shared" ca="1" si="10"/>
        <v>269.52871716533377</v>
      </c>
      <c r="O14" s="180">
        <f t="shared" ca="1" si="11"/>
        <v>85.669592251527277</v>
      </c>
      <c r="P14" s="180">
        <f t="shared" ca="1" si="12"/>
        <v>4.9199765831389541</v>
      </c>
      <c r="Q14" s="180">
        <f t="shared" ca="1" si="13"/>
        <v>0</v>
      </c>
      <c r="R14" s="181">
        <f t="shared" ca="1" si="14"/>
        <v>360.11828600000001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374.11</v>
      </c>
      <c r="H15" s="182">
        <f t="shared" ca="1" si="2"/>
        <v>360.11828600000001</v>
      </c>
      <c r="I15" s="183">
        <f t="shared" ca="1" si="5"/>
        <v>269.52999999999997</v>
      </c>
      <c r="J15" s="180">
        <f t="shared" ca="1" si="6"/>
        <v>85.67</v>
      </c>
      <c r="K15" s="180">
        <f t="shared" ca="1" si="7"/>
        <v>4.92</v>
      </c>
      <c r="L15" s="180">
        <f t="shared" ca="1" si="8"/>
        <v>0</v>
      </c>
      <c r="M15" s="181">
        <f t="shared" ca="1" si="9"/>
        <v>360.12</v>
      </c>
      <c r="N15" s="179">
        <f t="shared" ca="1" si="10"/>
        <v>269.52871716533377</v>
      </c>
      <c r="O15" s="180">
        <f t="shared" ca="1" si="11"/>
        <v>85.669592251527277</v>
      </c>
      <c r="P15" s="180">
        <f t="shared" ca="1" si="12"/>
        <v>4.9199765831389541</v>
      </c>
      <c r="Q15" s="180">
        <f t="shared" ca="1" si="13"/>
        <v>0</v>
      </c>
      <c r="R15" s="181">
        <f t="shared" ca="1" si="14"/>
        <v>360.11828600000001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374.11</v>
      </c>
      <c r="H16" s="182">
        <f t="shared" ca="1" si="2"/>
        <v>360.11828600000001</v>
      </c>
      <c r="I16" s="183">
        <f t="shared" ca="1" si="5"/>
        <v>269.52999999999997</v>
      </c>
      <c r="J16" s="180">
        <f t="shared" ca="1" si="6"/>
        <v>85.67</v>
      </c>
      <c r="K16" s="180">
        <f t="shared" ca="1" si="7"/>
        <v>4.92</v>
      </c>
      <c r="L16" s="180">
        <f t="shared" ca="1" si="8"/>
        <v>0</v>
      </c>
      <c r="M16" s="181">
        <f t="shared" ca="1" si="9"/>
        <v>360.12</v>
      </c>
      <c r="N16" s="179">
        <f t="shared" ca="1" si="10"/>
        <v>269.52871716533377</v>
      </c>
      <c r="O16" s="180">
        <f t="shared" ca="1" si="11"/>
        <v>85.669592251527277</v>
      </c>
      <c r="P16" s="180">
        <f t="shared" ca="1" si="12"/>
        <v>4.9199765831389541</v>
      </c>
      <c r="Q16" s="180">
        <f t="shared" ca="1" si="13"/>
        <v>0</v>
      </c>
      <c r="R16" s="181">
        <f t="shared" ca="1" si="14"/>
        <v>360.11828600000001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374.11</v>
      </c>
      <c r="H17" s="182">
        <f t="shared" ca="1" si="2"/>
        <v>360.11828600000001</v>
      </c>
      <c r="I17" s="183">
        <f t="shared" ca="1" si="5"/>
        <v>269.52999999999997</v>
      </c>
      <c r="J17" s="180">
        <f t="shared" ca="1" si="6"/>
        <v>85.67</v>
      </c>
      <c r="K17" s="180">
        <f t="shared" ca="1" si="7"/>
        <v>4.92</v>
      </c>
      <c r="L17" s="180">
        <f t="shared" ca="1" si="8"/>
        <v>0</v>
      </c>
      <c r="M17" s="181">
        <f t="shared" ca="1" si="9"/>
        <v>360.12</v>
      </c>
      <c r="N17" s="179">
        <f t="shared" ca="1" si="10"/>
        <v>269.52871716533377</v>
      </c>
      <c r="O17" s="180">
        <f t="shared" ca="1" si="11"/>
        <v>85.669592251527277</v>
      </c>
      <c r="P17" s="180">
        <f t="shared" ca="1" si="12"/>
        <v>4.9199765831389541</v>
      </c>
      <c r="Q17" s="180">
        <f t="shared" ca="1" si="13"/>
        <v>0</v>
      </c>
      <c r="R17" s="181">
        <f t="shared" ca="1" si="14"/>
        <v>360.11828600000001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374.11</v>
      </c>
      <c r="H18" s="182">
        <f t="shared" ca="1" si="2"/>
        <v>360.11828600000001</v>
      </c>
      <c r="I18" s="183">
        <f t="shared" ca="1" si="5"/>
        <v>269.52999999999997</v>
      </c>
      <c r="J18" s="180">
        <f t="shared" ca="1" si="6"/>
        <v>85.67</v>
      </c>
      <c r="K18" s="180">
        <f t="shared" ca="1" si="7"/>
        <v>4.92</v>
      </c>
      <c r="L18" s="180">
        <f t="shared" ca="1" si="8"/>
        <v>0</v>
      </c>
      <c r="M18" s="181">
        <f t="shared" ca="1" si="9"/>
        <v>360.12</v>
      </c>
      <c r="N18" s="179">
        <f t="shared" ca="1" si="10"/>
        <v>269.52871716533377</v>
      </c>
      <c r="O18" s="180">
        <f t="shared" ca="1" si="11"/>
        <v>85.669592251527277</v>
      </c>
      <c r="P18" s="180">
        <f t="shared" ca="1" si="12"/>
        <v>4.9199765831389541</v>
      </c>
      <c r="Q18" s="180">
        <f t="shared" ca="1" si="13"/>
        <v>0</v>
      </c>
      <c r="R18" s="181">
        <f t="shared" ca="1" si="14"/>
        <v>360.11828600000001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374.11</v>
      </c>
      <c r="H19" s="182">
        <f t="shared" ca="1" si="2"/>
        <v>360.11828600000001</v>
      </c>
      <c r="I19" s="183">
        <f t="shared" ca="1" si="5"/>
        <v>269.52999999999997</v>
      </c>
      <c r="J19" s="180">
        <f t="shared" ca="1" si="6"/>
        <v>85.67</v>
      </c>
      <c r="K19" s="180">
        <f t="shared" ca="1" si="7"/>
        <v>4.92</v>
      </c>
      <c r="L19" s="180">
        <f t="shared" ca="1" si="8"/>
        <v>0</v>
      </c>
      <c r="M19" s="181">
        <f t="shared" ca="1" si="9"/>
        <v>360.12</v>
      </c>
      <c r="N19" s="179">
        <f t="shared" ca="1" si="10"/>
        <v>269.52871716533377</v>
      </c>
      <c r="O19" s="180">
        <f t="shared" ca="1" si="11"/>
        <v>85.669592251527277</v>
      </c>
      <c r="P19" s="180">
        <f t="shared" ca="1" si="12"/>
        <v>4.9199765831389541</v>
      </c>
      <c r="Q19" s="180">
        <f t="shared" ca="1" si="13"/>
        <v>0</v>
      </c>
      <c r="R19" s="181">
        <f t="shared" ca="1" si="14"/>
        <v>360.11828600000001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374.11</v>
      </c>
      <c r="H20" s="182">
        <f t="shared" ca="1" si="2"/>
        <v>360.11828600000001</v>
      </c>
      <c r="I20" s="183">
        <f t="shared" ca="1" si="5"/>
        <v>269.52999999999997</v>
      </c>
      <c r="J20" s="180">
        <f t="shared" ca="1" si="6"/>
        <v>85.67</v>
      </c>
      <c r="K20" s="180">
        <f t="shared" ca="1" si="7"/>
        <v>4.92</v>
      </c>
      <c r="L20" s="180">
        <f t="shared" ca="1" si="8"/>
        <v>0</v>
      </c>
      <c r="M20" s="181">
        <f t="shared" ca="1" si="9"/>
        <v>360.12</v>
      </c>
      <c r="N20" s="179">
        <f t="shared" ca="1" si="10"/>
        <v>269.52871716533377</v>
      </c>
      <c r="O20" s="180">
        <f t="shared" ca="1" si="11"/>
        <v>85.669592251527277</v>
      </c>
      <c r="P20" s="180">
        <f t="shared" ca="1" si="12"/>
        <v>4.9199765831389541</v>
      </c>
      <c r="Q20" s="180">
        <f t="shared" ca="1" si="13"/>
        <v>0</v>
      </c>
      <c r="R20" s="181">
        <f t="shared" ca="1" si="14"/>
        <v>360.11828600000001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374.11</v>
      </c>
      <c r="H21" s="182">
        <f t="shared" ca="1" si="2"/>
        <v>360.11828600000001</v>
      </c>
      <c r="I21" s="183">
        <f t="shared" ca="1" si="5"/>
        <v>269.52999999999997</v>
      </c>
      <c r="J21" s="180">
        <f t="shared" ca="1" si="6"/>
        <v>85.67</v>
      </c>
      <c r="K21" s="180">
        <f t="shared" ca="1" si="7"/>
        <v>4.92</v>
      </c>
      <c r="L21" s="180">
        <f t="shared" ca="1" si="8"/>
        <v>0</v>
      </c>
      <c r="M21" s="181">
        <f t="shared" ca="1" si="9"/>
        <v>360.12</v>
      </c>
      <c r="N21" s="179">
        <f t="shared" ca="1" si="10"/>
        <v>269.52871716533377</v>
      </c>
      <c r="O21" s="180">
        <f t="shared" ca="1" si="11"/>
        <v>85.669592251527277</v>
      </c>
      <c r="P21" s="180">
        <f t="shared" ca="1" si="12"/>
        <v>4.9199765831389541</v>
      </c>
      <c r="Q21" s="180">
        <f t="shared" ca="1" si="13"/>
        <v>0</v>
      </c>
      <c r="R21" s="181">
        <f t="shared" ca="1" si="14"/>
        <v>360.11828600000001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374.11</v>
      </c>
      <c r="H22" s="182">
        <f t="shared" ca="1" si="2"/>
        <v>360.11828600000001</v>
      </c>
      <c r="I22" s="183">
        <f t="shared" ca="1" si="5"/>
        <v>269.52999999999997</v>
      </c>
      <c r="J22" s="180">
        <f t="shared" ca="1" si="6"/>
        <v>85.67</v>
      </c>
      <c r="K22" s="180">
        <f t="shared" ca="1" si="7"/>
        <v>4.92</v>
      </c>
      <c r="L22" s="180">
        <f t="shared" ca="1" si="8"/>
        <v>0</v>
      </c>
      <c r="M22" s="181">
        <f t="shared" ca="1" si="9"/>
        <v>360.12</v>
      </c>
      <c r="N22" s="179">
        <f t="shared" ca="1" si="10"/>
        <v>269.52871716533377</v>
      </c>
      <c r="O22" s="180">
        <f t="shared" ca="1" si="11"/>
        <v>85.669592251527277</v>
      </c>
      <c r="P22" s="180">
        <f t="shared" ca="1" si="12"/>
        <v>4.9199765831389541</v>
      </c>
      <c r="Q22" s="180">
        <f t="shared" ca="1" si="13"/>
        <v>0</v>
      </c>
      <c r="R22" s="181">
        <f t="shared" ca="1" si="14"/>
        <v>360.11828600000001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374.11</v>
      </c>
      <c r="H23" s="182">
        <f t="shared" ca="1" si="2"/>
        <v>360.11828600000001</v>
      </c>
      <c r="I23" s="183">
        <f t="shared" ca="1" si="5"/>
        <v>269.52999999999997</v>
      </c>
      <c r="J23" s="180">
        <f t="shared" ca="1" si="6"/>
        <v>85.67</v>
      </c>
      <c r="K23" s="180">
        <f t="shared" ca="1" si="7"/>
        <v>4.92</v>
      </c>
      <c r="L23" s="180">
        <f t="shared" ca="1" si="8"/>
        <v>0</v>
      </c>
      <c r="M23" s="181">
        <f t="shared" ca="1" si="9"/>
        <v>360.12</v>
      </c>
      <c r="N23" s="179">
        <f t="shared" ca="1" si="10"/>
        <v>269.52871716533377</v>
      </c>
      <c r="O23" s="180">
        <f t="shared" ca="1" si="11"/>
        <v>85.669592251527277</v>
      </c>
      <c r="P23" s="180">
        <f t="shared" ca="1" si="12"/>
        <v>4.9199765831389541</v>
      </c>
      <c r="Q23" s="180">
        <f t="shared" ca="1" si="13"/>
        <v>0</v>
      </c>
      <c r="R23" s="181">
        <f t="shared" ca="1" si="14"/>
        <v>360.11828600000001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436.01862999999997</v>
      </c>
      <c r="H24" s="182">
        <f t="shared" ca="1" si="2"/>
        <v>419.71153299999997</v>
      </c>
      <c r="I24" s="183">
        <f t="shared" ca="1" si="5"/>
        <v>330.77</v>
      </c>
      <c r="J24" s="180">
        <f t="shared" ca="1" si="6"/>
        <v>84.11</v>
      </c>
      <c r="K24" s="180">
        <f t="shared" ca="1" si="7"/>
        <v>4.83</v>
      </c>
      <c r="L24" s="180">
        <f t="shared" ca="1" si="8"/>
        <v>0</v>
      </c>
      <c r="M24" s="181">
        <f t="shared" ca="1" si="9"/>
        <v>419.71</v>
      </c>
      <c r="N24" s="179">
        <f t="shared" ca="1" si="10"/>
        <v>330.77120814469515</v>
      </c>
      <c r="O24" s="180">
        <f t="shared" ca="1" si="11"/>
        <v>84.110307213623685</v>
      </c>
      <c r="P24" s="180">
        <f t="shared" ca="1" si="12"/>
        <v>4.8300176416811604</v>
      </c>
      <c r="Q24" s="180">
        <f t="shared" ca="1" si="13"/>
        <v>0</v>
      </c>
      <c r="R24" s="181">
        <f t="shared" ca="1" si="14"/>
        <v>419.71153299999997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494.11</v>
      </c>
      <c r="H25" s="182">
        <f t="shared" ca="1" si="2"/>
        <v>475.63028600000001</v>
      </c>
      <c r="I25" s="183">
        <f t="shared" ca="1" si="5"/>
        <v>385.04</v>
      </c>
      <c r="J25" s="180">
        <f t="shared" ca="1" si="6"/>
        <v>85.67</v>
      </c>
      <c r="K25" s="180">
        <f t="shared" ca="1" si="7"/>
        <v>4.92</v>
      </c>
      <c r="L25" s="180">
        <f t="shared" ca="1" si="8"/>
        <v>0</v>
      </c>
      <c r="M25" s="181">
        <f t="shared" ca="1" si="9"/>
        <v>475.63000000000005</v>
      </c>
      <c r="N25" s="179">
        <f t="shared" ca="1" si="10"/>
        <v>385.04023152753189</v>
      </c>
      <c r="O25" s="180">
        <f t="shared" ca="1" si="11"/>
        <v>85.670051514034014</v>
      </c>
      <c r="P25" s="180">
        <f t="shared" ca="1" si="12"/>
        <v>4.9200029584340763</v>
      </c>
      <c r="Q25" s="180">
        <f t="shared" ca="1" si="13"/>
        <v>0</v>
      </c>
      <c r="R25" s="181">
        <f t="shared" ca="1" si="14"/>
        <v>475.63028599999996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544.11</v>
      </c>
      <c r="H26" s="182">
        <f t="shared" ca="1" si="2"/>
        <v>523.76028599999995</v>
      </c>
      <c r="I26" s="183">
        <f t="shared" ca="1" si="5"/>
        <v>433.17</v>
      </c>
      <c r="J26" s="180">
        <f t="shared" ca="1" si="6"/>
        <v>85.67</v>
      </c>
      <c r="K26" s="180">
        <f t="shared" ca="1" si="7"/>
        <v>4.92</v>
      </c>
      <c r="L26" s="180">
        <f t="shared" ca="1" si="8"/>
        <v>0</v>
      </c>
      <c r="M26" s="181">
        <f t="shared" ca="1" si="9"/>
        <v>523.76</v>
      </c>
      <c r="N26" s="179">
        <f t="shared" ca="1" si="10"/>
        <v>433.17023653318313</v>
      </c>
      <c r="O26" s="180">
        <f t="shared" ca="1" si="11"/>
        <v>85.670046780242856</v>
      </c>
      <c r="P26" s="180">
        <f t="shared" ca="1" si="12"/>
        <v>4.9200026865740032</v>
      </c>
      <c r="Q26" s="180">
        <f t="shared" ca="1" si="13"/>
        <v>0</v>
      </c>
      <c r="R26" s="181">
        <f t="shared" ca="1" si="14"/>
        <v>523.76028599999995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639.96956499999999</v>
      </c>
      <c r="H27" s="182">
        <f t="shared" ca="1" si="2"/>
        <v>616.03470300000004</v>
      </c>
      <c r="I27" s="183">
        <f t="shared" ca="1" si="5"/>
        <v>481.74</v>
      </c>
      <c r="J27" s="180">
        <f t="shared" ca="1" si="6"/>
        <v>125.45</v>
      </c>
      <c r="K27" s="180">
        <f t="shared" ca="1" si="7"/>
        <v>8.85</v>
      </c>
      <c r="L27" s="180">
        <f t="shared" ca="1" si="8"/>
        <v>0</v>
      </c>
      <c r="M27" s="181">
        <f t="shared" ca="1" si="9"/>
        <v>616.04000000000008</v>
      </c>
      <c r="N27" s="179">
        <f t="shared" ca="1" si="10"/>
        <v>481.73585777420294</v>
      </c>
      <c r="O27" s="180">
        <f t="shared" ca="1" si="11"/>
        <v>125.44892132223556</v>
      </c>
      <c r="P27" s="180">
        <f t="shared" ca="1" si="12"/>
        <v>8.8499239035614554</v>
      </c>
      <c r="Q27" s="180">
        <f t="shared" ca="1" si="13"/>
        <v>0</v>
      </c>
      <c r="R27" s="181">
        <f t="shared" ca="1" si="14"/>
        <v>616.03470300000004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679.48990000000003</v>
      </c>
      <c r="H28" s="182">
        <f t="shared" ca="1" si="2"/>
        <v>654.07697800000005</v>
      </c>
      <c r="I28" s="183">
        <f t="shared" ca="1" si="5"/>
        <v>487.94</v>
      </c>
      <c r="J28" s="180">
        <f t="shared" ca="1" si="6"/>
        <v>157.16999999999999</v>
      </c>
      <c r="K28" s="180">
        <f t="shared" ca="1" si="7"/>
        <v>8.9600000000000009</v>
      </c>
      <c r="L28" s="180">
        <f t="shared" ca="1" si="8"/>
        <v>0</v>
      </c>
      <c r="M28" s="181">
        <f t="shared" ca="1" si="9"/>
        <v>654.07000000000005</v>
      </c>
      <c r="N28" s="179">
        <f t="shared" ca="1" si="10"/>
        <v>487.94520562832724</v>
      </c>
      <c r="O28" s="180">
        <f t="shared" ca="1" si="11"/>
        <v>157.17167678117019</v>
      </c>
      <c r="P28" s="180">
        <f t="shared" ca="1" si="12"/>
        <v>8.9600955905025472</v>
      </c>
      <c r="Q28" s="180">
        <f t="shared" ca="1" si="13"/>
        <v>0</v>
      </c>
      <c r="R28" s="181">
        <f t="shared" ca="1" si="14"/>
        <v>654.07697799999994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679.48990000000003</v>
      </c>
      <c r="H29" s="182">
        <f t="shared" ca="1" si="2"/>
        <v>654.07697800000005</v>
      </c>
      <c r="I29" s="183">
        <f t="shared" ca="1" si="5"/>
        <v>487.94</v>
      </c>
      <c r="J29" s="180">
        <f t="shared" ca="1" si="6"/>
        <v>157.16999999999999</v>
      </c>
      <c r="K29" s="180">
        <f t="shared" ca="1" si="7"/>
        <v>8.9600000000000009</v>
      </c>
      <c r="L29" s="180">
        <f t="shared" ca="1" si="8"/>
        <v>0</v>
      </c>
      <c r="M29" s="181">
        <f t="shared" ca="1" si="9"/>
        <v>654.07000000000005</v>
      </c>
      <c r="N29" s="179">
        <f t="shared" ca="1" si="10"/>
        <v>487.94520562832724</v>
      </c>
      <c r="O29" s="180">
        <f t="shared" ca="1" si="11"/>
        <v>157.17167678117019</v>
      </c>
      <c r="P29" s="180">
        <f t="shared" ca="1" si="12"/>
        <v>8.9600955905025472</v>
      </c>
      <c r="Q29" s="180">
        <f t="shared" ca="1" si="13"/>
        <v>0</v>
      </c>
      <c r="R29" s="181">
        <f t="shared" ca="1" si="14"/>
        <v>654.07697799999994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679.48990000000003</v>
      </c>
      <c r="H30" s="182">
        <f t="shared" ca="1" si="2"/>
        <v>654.07697800000005</v>
      </c>
      <c r="I30" s="183">
        <f t="shared" ca="1" si="5"/>
        <v>487.94</v>
      </c>
      <c r="J30" s="180">
        <f t="shared" ca="1" si="6"/>
        <v>157.16999999999999</v>
      </c>
      <c r="K30" s="180">
        <f t="shared" ca="1" si="7"/>
        <v>8.9600000000000009</v>
      </c>
      <c r="L30" s="180">
        <f t="shared" ca="1" si="8"/>
        <v>0</v>
      </c>
      <c r="M30" s="181">
        <f t="shared" ca="1" si="9"/>
        <v>654.07000000000005</v>
      </c>
      <c r="N30" s="179">
        <f t="shared" ca="1" si="10"/>
        <v>487.94520562832724</v>
      </c>
      <c r="O30" s="180">
        <f t="shared" ca="1" si="11"/>
        <v>157.17167678117019</v>
      </c>
      <c r="P30" s="180">
        <f t="shared" ca="1" si="12"/>
        <v>8.9600955905025472</v>
      </c>
      <c r="Q30" s="180">
        <f t="shared" ca="1" si="13"/>
        <v>0</v>
      </c>
      <c r="R30" s="181">
        <f t="shared" ca="1" si="14"/>
        <v>654.07697799999994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679.48990000000003</v>
      </c>
      <c r="H31" s="182">
        <f t="shared" ca="1" si="2"/>
        <v>654.07697800000005</v>
      </c>
      <c r="I31" s="183">
        <f t="shared" ca="1" si="5"/>
        <v>487.94</v>
      </c>
      <c r="J31" s="180">
        <f t="shared" ca="1" si="6"/>
        <v>157.16999999999999</v>
      </c>
      <c r="K31" s="180">
        <f t="shared" ca="1" si="7"/>
        <v>8.9600000000000009</v>
      </c>
      <c r="L31" s="180">
        <f t="shared" ca="1" si="8"/>
        <v>0</v>
      </c>
      <c r="M31" s="181">
        <f t="shared" ca="1" si="9"/>
        <v>654.07000000000005</v>
      </c>
      <c r="N31" s="179">
        <f t="shared" ca="1" si="10"/>
        <v>487.94520562832724</v>
      </c>
      <c r="O31" s="180">
        <f t="shared" ca="1" si="11"/>
        <v>157.17167678117019</v>
      </c>
      <c r="P31" s="180">
        <f t="shared" ca="1" si="12"/>
        <v>8.9600955905025472</v>
      </c>
      <c r="Q31" s="180">
        <f t="shared" ca="1" si="13"/>
        <v>0</v>
      </c>
      <c r="R31" s="181">
        <f t="shared" ca="1" si="14"/>
        <v>654.07697799999994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679.48990000000003</v>
      </c>
      <c r="H32" s="182">
        <f t="shared" ca="1" si="2"/>
        <v>654.07697800000005</v>
      </c>
      <c r="I32" s="183">
        <f t="shared" ca="1" si="5"/>
        <v>487.94</v>
      </c>
      <c r="J32" s="180">
        <f t="shared" ca="1" si="6"/>
        <v>157.16999999999999</v>
      </c>
      <c r="K32" s="180">
        <f t="shared" ca="1" si="7"/>
        <v>8.9600000000000009</v>
      </c>
      <c r="L32" s="180">
        <f t="shared" ca="1" si="8"/>
        <v>0</v>
      </c>
      <c r="M32" s="181">
        <f t="shared" ca="1" si="9"/>
        <v>654.07000000000005</v>
      </c>
      <c r="N32" s="179">
        <f t="shared" ca="1" si="10"/>
        <v>487.94520562832724</v>
      </c>
      <c r="O32" s="180">
        <f t="shared" ca="1" si="11"/>
        <v>157.17167678117019</v>
      </c>
      <c r="P32" s="180">
        <f t="shared" ca="1" si="12"/>
        <v>8.9600955905025472</v>
      </c>
      <c r="Q32" s="180">
        <f t="shared" ca="1" si="13"/>
        <v>0</v>
      </c>
      <c r="R32" s="181">
        <f t="shared" ca="1" si="14"/>
        <v>654.07697799999994</v>
      </c>
      <c r="W32" s="46"/>
      <c r="X32" s="46">
        <v>32</v>
      </c>
    </row>
    <row r="33" spans="1:24">
      <c r="A33" s="61" t="s">
        <v>75</v>
      </c>
      <c r="B33" s="174">
        <f t="shared" ca="1" si="3"/>
        <v>679.49316799999997</v>
      </c>
      <c r="C33" s="179">
        <f t="shared" ca="1" si="4"/>
        <v>506.90190332799995</v>
      </c>
      <c r="D33" s="180">
        <f t="shared" ca="1" si="4"/>
        <v>163.28220827040002</v>
      </c>
      <c r="E33" s="180">
        <f t="shared" ca="1" si="4"/>
        <v>9.3090564016000013</v>
      </c>
      <c r="F33" s="181">
        <f t="shared" ca="1" si="4"/>
        <v>0</v>
      </c>
      <c r="G33" s="182">
        <f t="shared" ca="1" si="1"/>
        <v>679.48990000000003</v>
      </c>
      <c r="H33" s="182">
        <f t="shared" ca="1" si="2"/>
        <v>654.07697800000005</v>
      </c>
      <c r="I33" s="183">
        <f t="shared" ca="1" si="5"/>
        <v>487.94</v>
      </c>
      <c r="J33" s="180">
        <f t="shared" ca="1" si="6"/>
        <v>157.16999999999999</v>
      </c>
      <c r="K33" s="180">
        <f t="shared" ca="1" si="7"/>
        <v>8.9600000000000009</v>
      </c>
      <c r="L33" s="180">
        <f t="shared" ca="1" si="8"/>
        <v>0</v>
      </c>
      <c r="M33" s="181">
        <f t="shared" ca="1" si="9"/>
        <v>654.07000000000005</v>
      </c>
      <c r="N33" s="179">
        <f t="shared" ca="1" si="10"/>
        <v>487.94520562832724</v>
      </c>
      <c r="O33" s="180">
        <f t="shared" ca="1" si="11"/>
        <v>157.17167678117019</v>
      </c>
      <c r="P33" s="180">
        <f t="shared" ca="1" si="12"/>
        <v>8.9600955905025472</v>
      </c>
      <c r="Q33" s="180">
        <f t="shared" ca="1" si="13"/>
        <v>0</v>
      </c>
      <c r="R33" s="181">
        <f t="shared" ca="1" si="14"/>
        <v>654.07697799999994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679.48990000000003</v>
      </c>
      <c r="H34" s="182">
        <f t="shared" ca="1" si="2"/>
        <v>654.07697800000005</v>
      </c>
      <c r="I34" s="183">
        <f t="shared" ca="1" si="5"/>
        <v>487.94</v>
      </c>
      <c r="J34" s="180">
        <f t="shared" ca="1" si="6"/>
        <v>157.16999999999999</v>
      </c>
      <c r="K34" s="180">
        <f t="shared" ca="1" si="7"/>
        <v>8.9600000000000009</v>
      </c>
      <c r="L34" s="180">
        <f t="shared" ca="1" si="8"/>
        <v>0</v>
      </c>
      <c r="M34" s="181">
        <f t="shared" ca="1" si="9"/>
        <v>654.07000000000005</v>
      </c>
      <c r="N34" s="179">
        <f t="shared" ca="1" si="10"/>
        <v>487.94520562832724</v>
      </c>
      <c r="O34" s="180">
        <f t="shared" ca="1" si="11"/>
        <v>157.17167678117019</v>
      </c>
      <c r="P34" s="180">
        <f t="shared" ca="1" si="12"/>
        <v>8.9600955905025472</v>
      </c>
      <c r="Q34" s="180">
        <f t="shared" ca="1" si="13"/>
        <v>0</v>
      </c>
      <c r="R34" s="181">
        <f t="shared" ca="1" si="14"/>
        <v>654.07697799999994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679.48990000000003</v>
      </c>
      <c r="H35" s="182">
        <f t="shared" ca="1" si="2"/>
        <v>654.07697800000005</v>
      </c>
      <c r="I35" s="183">
        <f t="shared" ca="1" si="5"/>
        <v>487.94</v>
      </c>
      <c r="J35" s="180">
        <f t="shared" ca="1" si="6"/>
        <v>157.16999999999999</v>
      </c>
      <c r="K35" s="180">
        <f t="shared" ca="1" si="7"/>
        <v>8.9600000000000009</v>
      </c>
      <c r="L35" s="180">
        <f t="shared" ca="1" si="8"/>
        <v>0</v>
      </c>
      <c r="M35" s="181">
        <f t="shared" ca="1" si="9"/>
        <v>654.07000000000005</v>
      </c>
      <c r="N35" s="179">
        <f t="shared" ca="1" si="10"/>
        <v>487.94520562832724</v>
      </c>
      <c r="O35" s="180">
        <f t="shared" ca="1" si="11"/>
        <v>157.17167678117019</v>
      </c>
      <c r="P35" s="180">
        <f t="shared" ca="1" si="12"/>
        <v>8.9600955905025472</v>
      </c>
      <c r="Q35" s="180">
        <f t="shared" ca="1" si="13"/>
        <v>0</v>
      </c>
      <c r="R35" s="181">
        <f t="shared" ca="1" si="14"/>
        <v>654.07697799999994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679.48990000000003</v>
      </c>
      <c r="H36" s="182">
        <f t="shared" ca="1" si="2"/>
        <v>654.07697800000005</v>
      </c>
      <c r="I36" s="183">
        <f t="shared" ca="1" si="5"/>
        <v>487.94</v>
      </c>
      <c r="J36" s="180">
        <f t="shared" ca="1" si="6"/>
        <v>157.16999999999999</v>
      </c>
      <c r="K36" s="180">
        <f t="shared" ca="1" si="7"/>
        <v>8.9600000000000009</v>
      </c>
      <c r="L36" s="180">
        <f t="shared" ca="1" si="8"/>
        <v>0</v>
      </c>
      <c r="M36" s="181">
        <f t="shared" ca="1" si="9"/>
        <v>654.07000000000005</v>
      </c>
      <c r="N36" s="179">
        <f t="shared" ca="1" si="10"/>
        <v>487.94520562832724</v>
      </c>
      <c r="O36" s="180">
        <f t="shared" ca="1" si="11"/>
        <v>157.17167678117019</v>
      </c>
      <c r="P36" s="180">
        <f t="shared" ca="1" si="12"/>
        <v>8.9600955905025472</v>
      </c>
      <c r="Q36" s="180">
        <f t="shared" ca="1" si="13"/>
        <v>0</v>
      </c>
      <c r="R36" s="181">
        <f t="shared" ca="1" si="14"/>
        <v>654.07697799999994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679.48990000000003</v>
      </c>
      <c r="H37" s="182">
        <f t="shared" ca="1" si="2"/>
        <v>654.07697800000005</v>
      </c>
      <c r="I37" s="183">
        <f t="shared" ca="1" si="5"/>
        <v>487.94</v>
      </c>
      <c r="J37" s="180">
        <f t="shared" ca="1" si="6"/>
        <v>157.16999999999999</v>
      </c>
      <c r="K37" s="180">
        <f t="shared" ca="1" si="7"/>
        <v>8.9600000000000009</v>
      </c>
      <c r="L37" s="180">
        <f t="shared" ca="1" si="8"/>
        <v>0</v>
      </c>
      <c r="M37" s="181">
        <f t="shared" ca="1" si="9"/>
        <v>654.07000000000005</v>
      </c>
      <c r="N37" s="179">
        <f t="shared" ca="1" si="10"/>
        <v>487.94520562832724</v>
      </c>
      <c r="O37" s="180">
        <f t="shared" ca="1" si="11"/>
        <v>157.17167678117019</v>
      </c>
      <c r="P37" s="180">
        <f t="shared" ca="1" si="12"/>
        <v>8.9600955905025472</v>
      </c>
      <c r="Q37" s="180">
        <f t="shared" ca="1" si="13"/>
        <v>0</v>
      </c>
      <c r="R37" s="181">
        <f t="shared" ca="1" si="14"/>
        <v>654.07697799999994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679.48990000000003</v>
      </c>
      <c r="H38" s="182">
        <f t="shared" ca="1" si="2"/>
        <v>654.07697800000005</v>
      </c>
      <c r="I38" s="183">
        <f t="shared" ca="1" si="5"/>
        <v>487.94</v>
      </c>
      <c r="J38" s="180">
        <f t="shared" ca="1" si="6"/>
        <v>157.16999999999999</v>
      </c>
      <c r="K38" s="180">
        <f t="shared" ca="1" si="7"/>
        <v>8.9600000000000009</v>
      </c>
      <c r="L38" s="180">
        <f t="shared" ca="1" si="8"/>
        <v>0</v>
      </c>
      <c r="M38" s="181">
        <f t="shared" ca="1" si="9"/>
        <v>654.07000000000005</v>
      </c>
      <c r="N38" s="179">
        <f t="shared" ca="1" si="10"/>
        <v>487.94520562832724</v>
      </c>
      <c r="O38" s="180">
        <f t="shared" ca="1" si="11"/>
        <v>157.17167678117019</v>
      </c>
      <c r="P38" s="180">
        <f t="shared" ca="1" si="12"/>
        <v>8.9600955905025472</v>
      </c>
      <c r="Q38" s="180">
        <f t="shared" ca="1" si="13"/>
        <v>0</v>
      </c>
      <c r="R38" s="181">
        <f t="shared" ca="1" si="14"/>
        <v>654.07697799999994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679.48990000000003</v>
      </c>
      <c r="H39" s="182">
        <f t="shared" ca="1" si="2"/>
        <v>654.07697800000005</v>
      </c>
      <c r="I39" s="183">
        <f t="shared" ca="1" si="5"/>
        <v>487.94</v>
      </c>
      <c r="J39" s="180">
        <f t="shared" ca="1" si="6"/>
        <v>157.16999999999999</v>
      </c>
      <c r="K39" s="180">
        <f t="shared" ca="1" si="7"/>
        <v>8.9600000000000009</v>
      </c>
      <c r="L39" s="180">
        <f t="shared" ca="1" si="8"/>
        <v>0</v>
      </c>
      <c r="M39" s="181">
        <f t="shared" ca="1" si="9"/>
        <v>654.07000000000005</v>
      </c>
      <c r="N39" s="179">
        <f t="shared" ca="1" si="10"/>
        <v>487.94520562832724</v>
      </c>
      <c r="O39" s="180">
        <f t="shared" ca="1" si="11"/>
        <v>157.17167678117019</v>
      </c>
      <c r="P39" s="180">
        <f t="shared" ca="1" si="12"/>
        <v>8.9600955905025472</v>
      </c>
      <c r="Q39" s="180">
        <f t="shared" ca="1" si="13"/>
        <v>0</v>
      </c>
      <c r="R39" s="181">
        <f t="shared" ca="1" si="14"/>
        <v>654.07697799999994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679.48990000000003</v>
      </c>
      <c r="H40" s="182">
        <f t="shared" ca="1" si="2"/>
        <v>654.07697800000005</v>
      </c>
      <c r="I40" s="183">
        <f t="shared" ca="1" si="5"/>
        <v>487.94</v>
      </c>
      <c r="J40" s="180">
        <f t="shared" ca="1" si="6"/>
        <v>157.16999999999999</v>
      </c>
      <c r="K40" s="180">
        <f t="shared" ca="1" si="7"/>
        <v>8.9600000000000009</v>
      </c>
      <c r="L40" s="180">
        <f t="shared" ca="1" si="8"/>
        <v>0</v>
      </c>
      <c r="M40" s="181">
        <f t="shared" ca="1" si="9"/>
        <v>654.07000000000005</v>
      </c>
      <c r="N40" s="179">
        <f t="shared" ca="1" si="10"/>
        <v>487.94520562832724</v>
      </c>
      <c r="O40" s="180">
        <f t="shared" ca="1" si="11"/>
        <v>157.17167678117019</v>
      </c>
      <c r="P40" s="180">
        <f t="shared" ca="1" si="12"/>
        <v>8.9600955905025472</v>
      </c>
      <c r="Q40" s="180">
        <f t="shared" ca="1" si="13"/>
        <v>0</v>
      </c>
      <c r="R40" s="181">
        <f t="shared" ca="1" si="14"/>
        <v>654.07697799999994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679.48990000000003</v>
      </c>
      <c r="H41" s="182">
        <f t="shared" ca="1" si="2"/>
        <v>654.07697800000005</v>
      </c>
      <c r="I41" s="183">
        <f t="shared" ca="1" si="5"/>
        <v>487.94</v>
      </c>
      <c r="J41" s="180">
        <f t="shared" ca="1" si="6"/>
        <v>157.16999999999999</v>
      </c>
      <c r="K41" s="180">
        <f t="shared" ca="1" si="7"/>
        <v>8.9600000000000009</v>
      </c>
      <c r="L41" s="180">
        <f t="shared" ca="1" si="8"/>
        <v>0</v>
      </c>
      <c r="M41" s="181">
        <f t="shared" ca="1" si="9"/>
        <v>654.07000000000005</v>
      </c>
      <c r="N41" s="179">
        <f t="shared" ca="1" si="10"/>
        <v>487.94520562832724</v>
      </c>
      <c r="O41" s="180">
        <f t="shared" ca="1" si="11"/>
        <v>157.17167678117019</v>
      </c>
      <c r="P41" s="180">
        <f t="shared" ca="1" si="12"/>
        <v>8.9600955905025472</v>
      </c>
      <c r="Q41" s="180">
        <f t="shared" ca="1" si="13"/>
        <v>0</v>
      </c>
      <c r="R41" s="181">
        <f t="shared" ca="1" si="14"/>
        <v>654.07697799999994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679.48990000000003</v>
      </c>
      <c r="H42" s="182">
        <f t="shared" ca="1" si="2"/>
        <v>654.07697800000005</v>
      </c>
      <c r="I42" s="183">
        <f t="shared" ca="1" si="5"/>
        <v>487.94</v>
      </c>
      <c r="J42" s="180">
        <f t="shared" ca="1" si="6"/>
        <v>157.16999999999999</v>
      </c>
      <c r="K42" s="180">
        <f t="shared" ca="1" si="7"/>
        <v>8.9600000000000009</v>
      </c>
      <c r="L42" s="180">
        <f t="shared" ca="1" si="8"/>
        <v>0</v>
      </c>
      <c r="M42" s="181">
        <f t="shared" ca="1" si="9"/>
        <v>654.07000000000005</v>
      </c>
      <c r="N42" s="179">
        <f t="shared" ca="1" si="10"/>
        <v>487.94520562832724</v>
      </c>
      <c r="O42" s="180">
        <f t="shared" ca="1" si="11"/>
        <v>157.17167678117019</v>
      </c>
      <c r="P42" s="180">
        <f t="shared" ca="1" si="12"/>
        <v>8.9600955905025472</v>
      </c>
      <c r="Q42" s="180">
        <f t="shared" ca="1" si="13"/>
        <v>0</v>
      </c>
      <c r="R42" s="181">
        <f t="shared" ca="1" si="14"/>
        <v>654.07697799999994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679.48990000000003</v>
      </c>
      <c r="H43" s="182">
        <f t="shared" ca="1" si="2"/>
        <v>654.07697800000005</v>
      </c>
      <c r="I43" s="183">
        <f t="shared" ca="1" si="5"/>
        <v>487.94</v>
      </c>
      <c r="J43" s="180">
        <f t="shared" ca="1" si="6"/>
        <v>157.16999999999999</v>
      </c>
      <c r="K43" s="180">
        <f t="shared" ca="1" si="7"/>
        <v>8.9600000000000009</v>
      </c>
      <c r="L43" s="180">
        <f t="shared" ca="1" si="8"/>
        <v>0</v>
      </c>
      <c r="M43" s="181">
        <f t="shared" ca="1" si="9"/>
        <v>654.07000000000005</v>
      </c>
      <c r="N43" s="179">
        <f t="shared" ca="1" si="10"/>
        <v>487.94520562832724</v>
      </c>
      <c r="O43" s="180">
        <f t="shared" ca="1" si="11"/>
        <v>157.17167678117019</v>
      </c>
      <c r="P43" s="180">
        <f t="shared" ca="1" si="12"/>
        <v>8.9600955905025472</v>
      </c>
      <c r="Q43" s="180">
        <f t="shared" ca="1" si="13"/>
        <v>0</v>
      </c>
      <c r="R43" s="181">
        <f t="shared" ca="1" si="14"/>
        <v>654.07697799999994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679.48990000000003</v>
      </c>
      <c r="H44" s="182">
        <f t="shared" ca="1" si="2"/>
        <v>654.07697800000005</v>
      </c>
      <c r="I44" s="183">
        <f t="shared" ca="1" si="5"/>
        <v>487.94</v>
      </c>
      <c r="J44" s="180">
        <f t="shared" ca="1" si="6"/>
        <v>157.16999999999999</v>
      </c>
      <c r="K44" s="180">
        <f t="shared" ca="1" si="7"/>
        <v>8.9600000000000009</v>
      </c>
      <c r="L44" s="180">
        <f t="shared" ca="1" si="8"/>
        <v>0</v>
      </c>
      <c r="M44" s="181">
        <f t="shared" ca="1" si="9"/>
        <v>654.07000000000005</v>
      </c>
      <c r="N44" s="179">
        <f t="shared" ca="1" si="10"/>
        <v>487.94520562832724</v>
      </c>
      <c r="O44" s="180">
        <f t="shared" ca="1" si="11"/>
        <v>157.17167678117019</v>
      </c>
      <c r="P44" s="180">
        <f t="shared" ca="1" si="12"/>
        <v>8.9600955905025472</v>
      </c>
      <c r="Q44" s="180">
        <f t="shared" ca="1" si="13"/>
        <v>0</v>
      </c>
      <c r="R44" s="181">
        <f t="shared" ca="1" si="14"/>
        <v>654.07697799999994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679.48990000000003</v>
      </c>
      <c r="H45" s="182">
        <f t="shared" ca="1" si="2"/>
        <v>654.07697800000005</v>
      </c>
      <c r="I45" s="183">
        <f t="shared" ca="1" si="5"/>
        <v>487.94</v>
      </c>
      <c r="J45" s="180">
        <f t="shared" ca="1" si="6"/>
        <v>157.16999999999999</v>
      </c>
      <c r="K45" s="180">
        <f t="shared" ca="1" si="7"/>
        <v>8.9600000000000009</v>
      </c>
      <c r="L45" s="180">
        <f t="shared" ca="1" si="8"/>
        <v>0</v>
      </c>
      <c r="M45" s="181">
        <f t="shared" ca="1" si="9"/>
        <v>654.07000000000005</v>
      </c>
      <c r="N45" s="179">
        <f t="shared" ca="1" si="10"/>
        <v>487.94520562832724</v>
      </c>
      <c r="O45" s="180">
        <f t="shared" ca="1" si="11"/>
        <v>157.17167678117019</v>
      </c>
      <c r="P45" s="180">
        <f t="shared" ca="1" si="12"/>
        <v>8.9600955905025472</v>
      </c>
      <c r="Q45" s="180">
        <f t="shared" ca="1" si="13"/>
        <v>0</v>
      </c>
      <c r="R45" s="181">
        <f t="shared" ca="1" si="14"/>
        <v>654.07697799999994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605.20849999999996</v>
      </c>
      <c r="H46" s="182">
        <f t="shared" ca="1" si="2"/>
        <v>582.57370200000003</v>
      </c>
      <c r="I46" s="183">
        <f t="shared" ca="1" si="5"/>
        <v>487.94</v>
      </c>
      <c r="J46" s="180">
        <f t="shared" ca="1" si="6"/>
        <v>85.67</v>
      </c>
      <c r="K46" s="180">
        <f t="shared" ca="1" si="7"/>
        <v>8.9600000000000009</v>
      </c>
      <c r="L46" s="180">
        <f t="shared" ca="1" si="8"/>
        <v>0</v>
      </c>
      <c r="M46" s="181">
        <f t="shared" ca="1" si="9"/>
        <v>582.57000000000005</v>
      </c>
      <c r="N46" s="179">
        <f t="shared" ca="1" si="10"/>
        <v>487.94310066409184</v>
      </c>
      <c r="O46" s="180">
        <f t="shared" ca="1" si="11"/>
        <v>85.670544398681699</v>
      </c>
      <c r="P46" s="180">
        <f t="shared" ca="1" si="12"/>
        <v>8.9600569372264278</v>
      </c>
      <c r="Q46" s="180">
        <f t="shared" ca="1" si="13"/>
        <v>0</v>
      </c>
      <c r="R46" s="181">
        <f t="shared" ca="1" si="14"/>
        <v>582.57370200000003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605.20849999999996</v>
      </c>
      <c r="H47" s="182">
        <f t="shared" ca="1" si="2"/>
        <v>582.57370200000003</v>
      </c>
      <c r="I47" s="183">
        <f t="shared" ca="1" si="5"/>
        <v>487.94</v>
      </c>
      <c r="J47" s="180">
        <f t="shared" ca="1" si="6"/>
        <v>85.67</v>
      </c>
      <c r="K47" s="180">
        <f t="shared" ca="1" si="7"/>
        <v>8.9600000000000009</v>
      </c>
      <c r="L47" s="180">
        <f t="shared" ca="1" si="8"/>
        <v>0</v>
      </c>
      <c r="M47" s="181">
        <f t="shared" ca="1" si="9"/>
        <v>582.57000000000005</v>
      </c>
      <c r="N47" s="179">
        <f t="shared" ca="1" si="10"/>
        <v>487.94310066409184</v>
      </c>
      <c r="O47" s="180">
        <f t="shared" ca="1" si="11"/>
        <v>85.670544398681699</v>
      </c>
      <c r="P47" s="180">
        <f t="shared" ca="1" si="12"/>
        <v>8.9600569372264278</v>
      </c>
      <c r="Q47" s="180">
        <f t="shared" ca="1" si="13"/>
        <v>0</v>
      </c>
      <c r="R47" s="181">
        <f t="shared" ca="1" si="14"/>
        <v>582.57370200000003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605.20849999999996</v>
      </c>
      <c r="H48" s="182">
        <f t="shared" ca="1" si="2"/>
        <v>582.57370200000003</v>
      </c>
      <c r="I48" s="183">
        <f t="shared" ca="1" si="5"/>
        <v>487.94</v>
      </c>
      <c r="J48" s="180">
        <f t="shared" ca="1" si="6"/>
        <v>85.67</v>
      </c>
      <c r="K48" s="180">
        <f t="shared" ca="1" si="7"/>
        <v>8.9600000000000009</v>
      </c>
      <c r="L48" s="180">
        <f t="shared" ca="1" si="8"/>
        <v>0</v>
      </c>
      <c r="M48" s="181">
        <f t="shared" ca="1" si="9"/>
        <v>582.57000000000005</v>
      </c>
      <c r="N48" s="179">
        <f t="shared" ca="1" si="10"/>
        <v>487.94310066409184</v>
      </c>
      <c r="O48" s="180">
        <f t="shared" ca="1" si="11"/>
        <v>85.670544398681699</v>
      </c>
      <c r="P48" s="180">
        <f t="shared" ca="1" si="12"/>
        <v>8.9600569372264278</v>
      </c>
      <c r="Q48" s="180">
        <f t="shared" ca="1" si="13"/>
        <v>0</v>
      </c>
      <c r="R48" s="181">
        <f t="shared" ca="1" si="14"/>
        <v>582.57370200000003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616.20849999999996</v>
      </c>
      <c r="H49" s="182">
        <f t="shared" ca="1" si="2"/>
        <v>593.16230199999995</v>
      </c>
      <c r="I49" s="183">
        <f t="shared" ca="1" si="5"/>
        <v>487.94</v>
      </c>
      <c r="J49" s="180">
        <f t="shared" ca="1" si="6"/>
        <v>96.26</v>
      </c>
      <c r="K49" s="180">
        <f t="shared" ca="1" si="7"/>
        <v>8.9600000000000009</v>
      </c>
      <c r="L49" s="180">
        <f t="shared" ca="1" si="8"/>
        <v>0</v>
      </c>
      <c r="M49" s="181">
        <f t="shared" ca="1" si="9"/>
        <v>593.16000000000008</v>
      </c>
      <c r="N49" s="179">
        <f t="shared" ca="1" si="10"/>
        <v>487.94189365075181</v>
      </c>
      <c r="O49" s="180">
        <f t="shared" ca="1" si="11"/>
        <v>96.260373576303181</v>
      </c>
      <c r="P49" s="180">
        <f t="shared" ca="1" si="12"/>
        <v>8.9600347729449048</v>
      </c>
      <c r="Q49" s="180">
        <f t="shared" ca="1" si="13"/>
        <v>0</v>
      </c>
      <c r="R49" s="181">
        <f t="shared" ca="1" si="14"/>
        <v>593.16230199999995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616.20849999999996</v>
      </c>
      <c r="H50" s="182">
        <f t="shared" ca="1" si="2"/>
        <v>593.16230199999995</v>
      </c>
      <c r="I50" s="183">
        <f t="shared" ca="1" si="5"/>
        <v>487.94</v>
      </c>
      <c r="J50" s="180">
        <f t="shared" ca="1" si="6"/>
        <v>96.26</v>
      </c>
      <c r="K50" s="180">
        <f t="shared" ca="1" si="7"/>
        <v>8.9600000000000009</v>
      </c>
      <c r="L50" s="180">
        <f t="shared" ca="1" si="8"/>
        <v>0</v>
      </c>
      <c r="M50" s="181">
        <f t="shared" ca="1" si="9"/>
        <v>593.16000000000008</v>
      </c>
      <c r="N50" s="179">
        <f t="shared" ca="1" si="10"/>
        <v>487.94189365075181</v>
      </c>
      <c r="O50" s="180">
        <f t="shared" ca="1" si="11"/>
        <v>96.260373576303181</v>
      </c>
      <c r="P50" s="180">
        <f t="shared" ca="1" si="12"/>
        <v>8.9600347729449048</v>
      </c>
      <c r="Q50" s="180">
        <f t="shared" ca="1" si="13"/>
        <v>0</v>
      </c>
      <c r="R50" s="181">
        <f t="shared" ca="1" si="14"/>
        <v>593.16230199999995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549.30899999999997</v>
      </c>
      <c r="H51" s="182">
        <f t="shared" ca="1" si="2"/>
        <v>528.76484300000004</v>
      </c>
      <c r="I51" s="183">
        <f t="shared" ca="1" si="5"/>
        <v>433.17</v>
      </c>
      <c r="J51" s="180">
        <f t="shared" ca="1" si="6"/>
        <v>86.63</v>
      </c>
      <c r="K51" s="180">
        <f t="shared" ca="1" si="7"/>
        <v>8.9600000000000009</v>
      </c>
      <c r="L51" s="180">
        <f t="shared" ca="1" si="8"/>
        <v>0</v>
      </c>
      <c r="M51" s="181">
        <f t="shared" ca="1" si="9"/>
        <v>528.76</v>
      </c>
      <c r="N51" s="179">
        <f t="shared" ca="1" si="10"/>
        <v>433.17396747543313</v>
      </c>
      <c r="O51" s="180">
        <f t="shared" ca="1" si="11"/>
        <v>86.630793458449958</v>
      </c>
      <c r="P51" s="180">
        <f t="shared" ca="1" si="12"/>
        <v>8.9600820661169553</v>
      </c>
      <c r="Q51" s="180">
        <f t="shared" ca="1" si="13"/>
        <v>0</v>
      </c>
      <c r="R51" s="181">
        <f t="shared" ca="1" si="14"/>
        <v>528.76484300000004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495.11</v>
      </c>
      <c r="H52" s="182">
        <f t="shared" ca="1" si="2"/>
        <v>476.59288600000002</v>
      </c>
      <c r="I52" s="183">
        <f t="shared" ca="1" si="5"/>
        <v>385.04</v>
      </c>
      <c r="J52" s="180">
        <f t="shared" ca="1" si="6"/>
        <v>86.63</v>
      </c>
      <c r="K52" s="180">
        <f t="shared" ca="1" si="7"/>
        <v>4.92</v>
      </c>
      <c r="L52" s="180">
        <f t="shared" ca="1" si="8"/>
        <v>0</v>
      </c>
      <c r="M52" s="181">
        <f t="shared" ca="1" si="9"/>
        <v>476.59000000000003</v>
      </c>
      <c r="N52" s="179">
        <f t="shared" ca="1" si="10"/>
        <v>385.04233161719719</v>
      </c>
      <c r="O52" s="180">
        <f t="shared" ca="1" si="11"/>
        <v>86.63052458964728</v>
      </c>
      <c r="P52" s="180">
        <f t="shared" ca="1" si="12"/>
        <v>4.9200297931555426</v>
      </c>
      <c r="Q52" s="180">
        <f t="shared" ca="1" si="13"/>
        <v>0</v>
      </c>
      <c r="R52" s="181">
        <f t="shared" ca="1" si="14"/>
        <v>476.59288600000002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445.11</v>
      </c>
      <c r="H53" s="182">
        <f t="shared" ca="1" si="2"/>
        <v>428.46288600000003</v>
      </c>
      <c r="I53" s="183">
        <f t="shared" ca="1" si="5"/>
        <v>336.91</v>
      </c>
      <c r="J53" s="180">
        <f t="shared" ca="1" si="6"/>
        <v>86.63</v>
      </c>
      <c r="K53" s="180">
        <f t="shared" ca="1" si="7"/>
        <v>4.92</v>
      </c>
      <c r="L53" s="180">
        <f t="shared" ca="1" si="8"/>
        <v>0</v>
      </c>
      <c r="M53" s="181">
        <f t="shared" ca="1" si="9"/>
        <v>428.46000000000004</v>
      </c>
      <c r="N53" s="179">
        <f t="shared" ca="1" si="10"/>
        <v>336.91226934196891</v>
      </c>
      <c r="O53" s="180">
        <f t="shared" ca="1" si="11"/>
        <v>86.630583518134713</v>
      </c>
      <c r="P53" s="180">
        <f t="shared" ca="1" si="12"/>
        <v>4.9200331398963728</v>
      </c>
      <c r="Q53" s="180">
        <f t="shared" ca="1" si="13"/>
        <v>0</v>
      </c>
      <c r="R53" s="181">
        <f t="shared" ca="1" si="14"/>
        <v>428.46288599999997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380.11</v>
      </c>
      <c r="H54" s="182">
        <f t="shared" ca="1" si="2"/>
        <v>365.89388600000001</v>
      </c>
      <c r="I54" s="183">
        <f t="shared" ca="1" si="5"/>
        <v>274.33999999999997</v>
      </c>
      <c r="J54" s="180">
        <f t="shared" ca="1" si="6"/>
        <v>86.63</v>
      </c>
      <c r="K54" s="180">
        <f t="shared" ca="1" si="7"/>
        <v>4.92</v>
      </c>
      <c r="L54" s="180">
        <f t="shared" ca="1" si="8"/>
        <v>0</v>
      </c>
      <c r="M54" s="181">
        <f t="shared" ca="1" si="9"/>
        <v>365.89</v>
      </c>
      <c r="N54" s="179">
        <f t="shared" ca="1" si="10"/>
        <v>274.34291367689741</v>
      </c>
      <c r="O54" s="180">
        <f t="shared" ca="1" si="11"/>
        <v>86.630920069365104</v>
      </c>
      <c r="P54" s="180">
        <f t="shared" ca="1" si="12"/>
        <v>4.9200522537374622</v>
      </c>
      <c r="Q54" s="180">
        <f t="shared" ca="1" si="13"/>
        <v>0</v>
      </c>
      <c r="R54" s="181">
        <f t="shared" ca="1" si="14"/>
        <v>365.89388600000001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380.11</v>
      </c>
      <c r="H55" s="182">
        <f t="shared" ca="1" si="2"/>
        <v>365.89388600000001</v>
      </c>
      <c r="I55" s="183">
        <f t="shared" ca="1" si="5"/>
        <v>274.33999999999997</v>
      </c>
      <c r="J55" s="180">
        <f t="shared" ca="1" si="6"/>
        <v>86.63</v>
      </c>
      <c r="K55" s="180">
        <f t="shared" ca="1" si="7"/>
        <v>4.92</v>
      </c>
      <c r="L55" s="180">
        <f t="shared" ca="1" si="8"/>
        <v>0</v>
      </c>
      <c r="M55" s="181">
        <f t="shared" ca="1" si="9"/>
        <v>365.89</v>
      </c>
      <c r="N55" s="179">
        <f t="shared" ca="1" si="10"/>
        <v>274.34291367689741</v>
      </c>
      <c r="O55" s="180">
        <f t="shared" ca="1" si="11"/>
        <v>86.630920069365104</v>
      </c>
      <c r="P55" s="180">
        <f t="shared" ca="1" si="12"/>
        <v>4.9200522537374622</v>
      </c>
      <c r="Q55" s="180">
        <f t="shared" ca="1" si="13"/>
        <v>0</v>
      </c>
      <c r="R55" s="181">
        <f t="shared" ca="1" si="14"/>
        <v>365.89388600000001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380.11</v>
      </c>
      <c r="H56" s="182">
        <f t="shared" ca="1" si="2"/>
        <v>365.89388600000001</v>
      </c>
      <c r="I56" s="183">
        <f t="shared" ca="1" si="5"/>
        <v>274.33999999999997</v>
      </c>
      <c r="J56" s="180">
        <f t="shared" ca="1" si="6"/>
        <v>86.63</v>
      </c>
      <c r="K56" s="180">
        <f t="shared" ca="1" si="7"/>
        <v>4.92</v>
      </c>
      <c r="L56" s="180">
        <f t="shared" ca="1" si="8"/>
        <v>0</v>
      </c>
      <c r="M56" s="181">
        <f t="shared" ca="1" si="9"/>
        <v>365.89</v>
      </c>
      <c r="N56" s="179">
        <f t="shared" ca="1" si="10"/>
        <v>274.34291367689741</v>
      </c>
      <c r="O56" s="180">
        <f t="shared" ca="1" si="11"/>
        <v>86.630920069365104</v>
      </c>
      <c r="P56" s="180">
        <f t="shared" ca="1" si="12"/>
        <v>4.9200522537374622</v>
      </c>
      <c r="Q56" s="180">
        <f t="shared" ca="1" si="13"/>
        <v>0</v>
      </c>
      <c r="R56" s="181">
        <f t="shared" ca="1" si="14"/>
        <v>365.89388600000001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380.11</v>
      </c>
      <c r="H57" s="182">
        <f t="shared" ca="1" si="2"/>
        <v>365.89388600000001</v>
      </c>
      <c r="I57" s="183">
        <f t="shared" ca="1" si="5"/>
        <v>274.33999999999997</v>
      </c>
      <c r="J57" s="180">
        <f t="shared" ca="1" si="6"/>
        <v>86.63</v>
      </c>
      <c r="K57" s="180">
        <f t="shared" ca="1" si="7"/>
        <v>4.92</v>
      </c>
      <c r="L57" s="180">
        <f t="shared" ca="1" si="8"/>
        <v>0</v>
      </c>
      <c r="M57" s="181">
        <f t="shared" ca="1" si="9"/>
        <v>365.89</v>
      </c>
      <c r="N57" s="179">
        <f t="shared" ca="1" si="10"/>
        <v>274.34291367689741</v>
      </c>
      <c r="O57" s="180">
        <f t="shared" ca="1" si="11"/>
        <v>86.630920069365104</v>
      </c>
      <c r="P57" s="180">
        <f t="shared" ca="1" si="12"/>
        <v>4.9200522537374622</v>
      </c>
      <c r="Q57" s="180">
        <f t="shared" ca="1" si="13"/>
        <v>0</v>
      </c>
      <c r="R57" s="181">
        <f t="shared" ca="1" si="14"/>
        <v>365.89388600000001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380.11</v>
      </c>
      <c r="H58" s="182">
        <f t="shared" ca="1" si="2"/>
        <v>365.89388600000001</v>
      </c>
      <c r="I58" s="183">
        <f t="shared" ca="1" si="5"/>
        <v>274.33999999999997</v>
      </c>
      <c r="J58" s="180">
        <f t="shared" ca="1" si="6"/>
        <v>86.63</v>
      </c>
      <c r="K58" s="180">
        <f t="shared" ca="1" si="7"/>
        <v>4.92</v>
      </c>
      <c r="L58" s="180">
        <f t="shared" ca="1" si="8"/>
        <v>0</v>
      </c>
      <c r="M58" s="181">
        <f t="shared" ca="1" si="9"/>
        <v>365.89</v>
      </c>
      <c r="N58" s="179">
        <f t="shared" ca="1" si="10"/>
        <v>274.34291367689741</v>
      </c>
      <c r="O58" s="180">
        <f t="shared" ca="1" si="11"/>
        <v>86.630920069365104</v>
      </c>
      <c r="P58" s="180">
        <f t="shared" ca="1" si="12"/>
        <v>4.9200522537374622</v>
      </c>
      <c r="Q58" s="180">
        <f t="shared" ca="1" si="13"/>
        <v>0</v>
      </c>
      <c r="R58" s="181">
        <f t="shared" ca="1" si="14"/>
        <v>365.89388600000001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380.11</v>
      </c>
      <c r="H59" s="182">
        <f t="shared" ca="1" si="2"/>
        <v>365.89388600000001</v>
      </c>
      <c r="I59" s="183">
        <f t="shared" ca="1" si="5"/>
        <v>274.33999999999997</v>
      </c>
      <c r="J59" s="180">
        <f t="shared" ca="1" si="6"/>
        <v>86.63</v>
      </c>
      <c r="K59" s="180">
        <f t="shared" ca="1" si="7"/>
        <v>4.92</v>
      </c>
      <c r="L59" s="180">
        <f t="shared" ca="1" si="8"/>
        <v>0</v>
      </c>
      <c r="M59" s="181">
        <f t="shared" ca="1" si="9"/>
        <v>365.89</v>
      </c>
      <c r="N59" s="179">
        <f t="shared" ca="1" si="10"/>
        <v>274.34291367689741</v>
      </c>
      <c r="O59" s="180">
        <f t="shared" ca="1" si="11"/>
        <v>86.630920069365104</v>
      </c>
      <c r="P59" s="180">
        <f t="shared" ca="1" si="12"/>
        <v>4.9200522537374622</v>
      </c>
      <c r="Q59" s="180">
        <f t="shared" ca="1" si="13"/>
        <v>0</v>
      </c>
      <c r="R59" s="181">
        <f t="shared" ca="1" si="14"/>
        <v>365.89388600000001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380.11</v>
      </c>
      <c r="H60" s="182">
        <f t="shared" ca="1" si="2"/>
        <v>365.89388600000001</v>
      </c>
      <c r="I60" s="183">
        <f t="shared" ca="1" si="5"/>
        <v>274.33999999999997</v>
      </c>
      <c r="J60" s="180">
        <f t="shared" ca="1" si="6"/>
        <v>86.63</v>
      </c>
      <c r="K60" s="180">
        <f t="shared" ca="1" si="7"/>
        <v>4.92</v>
      </c>
      <c r="L60" s="180">
        <f t="shared" ca="1" si="8"/>
        <v>0</v>
      </c>
      <c r="M60" s="181">
        <f t="shared" ca="1" si="9"/>
        <v>365.89</v>
      </c>
      <c r="N60" s="179">
        <f t="shared" ca="1" si="10"/>
        <v>274.34291367689741</v>
      </c>
      <c r="O60" s="180">
        <f t="shared" ca="1" si="11"/>
        <v>86.630920069365104</v>
      </c>
      <c r="P60" s="180">
        <f t="shared" ca="1" si="12"/>
        <v>4.9200522537374622</v>
      </c>
      <c r="Q60" s="180">
        <f t="shared" ca="1" si="13"/>
        <v>0</v>
      </c>
      <c r="R60" s="181">
        <f t="shared" ca="1" si="14"/>
        <v>365.89388600000001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380.11</v>
      </c>
      <c r="H61" s="182">
        <f t="shared" ca="1" si="2"/>
        <v>365.89388600000001</v>
      </c>
      <c r="I61" s="183">
        <f t="shared" ca="1" si="5"/>
        <v>274.33999999999997</v>
      </c>
      <c r="J61" s="180">
        <f t="shared" ca="1" si="6"/>
        <v>86.63</v>
      </c>
      <c r="K61" s="180">
        <f t="shared" ca="1" si="7"/>
        <v>4.92</v>
      </c>
      <c r="L61" s="180">
        <f t="shared" ca="1" si="8"/>
        <v>0</v>
      </c>
      <c r="M61" s="181">
        <f t="shared" ca="1" si="9"/>
        <v>365.89</v>
      </c>
      <c r="N61" s="179">
        <f t="shared" ca="1" si="10"/>
        <v>274.34291367689741</v>
      </c>
      <c r="O61" s="180">
        <f t="shared" ca="1" si="11"/>
        <v>86.630920069365104</v>
      </c>
      <c r="P61" s="180">
        <f t="shared" ca="1" si="12"/>
        <v>4.9200522537374622</v>
      </c>
      <c r="Q61" s="180">
        <f t="shared" ca="1" si="13"/>
        <v>0</v>
      </c>
      <c r="R61" s="181">
        <f t="shared" ca="1" si="14"/>
        <v>365.89388600000001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380.11</v>
      </c>
      <c r="H62" s="182">
        <f t="shared" ca="1" si="2"/>
        <v>365.89388600000001</v>
      </c>
      <c r="I62" s="183">
        <f t="shared" ca="1" si="5"/>
        <v>274.33999999999997</v>
      </c>
      <c r="J62" s="180">
        <f t="shared" ca="1" si="6"/>
        <v>86.63</v>
      </c>
      <c r="K62" s="180">
        <f t="shared" ca="1" si="7"/>
        <v>4.92</v>
      </c>
      <c r="L62" s="180">
        <f t="shared" ca="1" si="8"/>
        <v>0</v>
      </c>
      <c r="M62" s="181">
        <f t="shared" ca="1" si="9"/>
        <v>365.89</v>
      </c>
      <c r="N62" s="179">
        <f t="shared" ca="1" si="10"/>
        <v>274.34291367689741</v>
      </c>
      <c r="O62" s="180">
        <f t="shared" ca="1" si="11"/>
        <v>86.630920069365104</v>
      </c>
      <c r="P62" s="180">
        <f t="shared" ca="1" si="12"/>
        <v>4.9200522537374622</v>
      </c>
      <c r="Q62" s="180">
        <f t="shared" ca="1" si="13"/>
        <v>0</v>
      </c>
      <c r="R62" s="181">
        <f t="shared" ca="1" si="14"/>
        <v>365.89388600000001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380.11</v>
      </c>
      <c r="H63" s="182">
        <f t="shared" ca="1" si="2"/>
        <v>365.89388600000001</v>
      </c>
      <c r="I63" s="183">
        <f t="shared" ca="1" si="5"/>
        <v>274.33999999999997</v>
      </c>
      <c r="J63" s="180">
        <f t="shared" ca="1" si="6"/>
        <v>86.63</v>
      </c>
      <c r="K63" s="180">
        <f t="shared" ca="1" si="7"/>
        <v>4.92</v>
      </c>
      <c r="L63" s="180">
        <f t="shared" ca="1" si="8"/>
        <v>0</v>
      </c>
      <c r="M63" s="181">
        <f t="shared" ca="1" si="9"/>
        <v>365.89</v>
      </c>
      <c r="N63" s="179">
        <f t="shared" ca="1" si="10"/>
        <v>274.34291367689741</v>
      </c>
      <c r="O63" s="180">
        <f t="shared" ca="1" si="11"/>
        <v>86.630920069365104</v>
      </c>
      <c r="P63" s="180">
        <f t="shared" ca="1" si="12"/>
        <v>4.9200522537374622</v>
      </c>
      <c r="Q63" s="180">
        <f t="shared" ca="1" si="13"/>
        <v>0</v>
      </c>
      <c r="R63" s="181">
        <f t="shared" ca="1" si="14"/>
        <v>365.89388600000001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380.11</v>
      </c>
      <c r="H64" s="182">
        <f t="shared" ca="1" si="2"/>
        <v>365.89388600000001</v>
      </c>
      <c r="I64" s="183">
        <f t="shared" ca="1" si="5"/>
        <v>274.33999999999997</v>
      </c>
      <c r="J64" s="180">
        <f t="shared" ca="1" si="6"/>
        <v>86.63</v>
      </c>
      <c r="K64" s="180">
        <f t="shared" ca="1" si="7"/>
        <v>4.92</v>
      </c>
      <c r="L64" s="180">
        <f t="shared" ca="1" si="8"/>
        <v>0</v>
      </c>
      <c r="M64" s="181">
        <f t="shared" ca="1" si="9"/>
        <v>365.89</v>
      </c>
      <c r="N64" s="179">
        <f t="shared" ca="1" si="10"/>
        <v>274.34291367689741</v>
      </c>
      <c r="O64" s="180">
        <f t="shared" ca="1" si="11"/>
        <v>86.630920069365104</v>
      </c>
      <c r="P64" s="180">
        <f t="shared" ca="1" si="12"/>
        <v>4.9200522537374622</v>
      </c>
      <c r="Q64" s="180">
        <f t="shared" ca="1" si="13"/>
        <v>0</v>
      </c>
      <c r="R64" s="181">
        <f t="shared" ca="1" si="14"/>
        <v>365.89388600000001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380.11</v>
      </c>
      <c r="H65" s="182">
        <f t="shared" ca="1" si="2"/>
        <v>365.89388600000001</v>
      </c>
      <c r="I65" s="183">
        <f t="shared" ca="1" si="5"/>
        <v>274.33999999999997</v>
      </c>
      <c r="J65" s="180">
        <f t="shared" ca="1" si="6"/>
        <v>86.63</v>
      </c>
      <c r="K65" s="180">
        <f t="shared" ca="1" si="7"/>
        <v>4.92</v>
      </c>
      <c r="L65" s="180">
        <f t="shared" ca="1" si="8"/>
        <v>0</v>
      </c>
      <c r="M65" s="181">
        <f t="shared" ca="1" si="9"/>
        <v>365.89</v>
      </c>
      <c r="N65" s="179">
        <f t="shared" ca="1" si="10"/>
        <v>274.34291367689741</v>
      </c>
      <c r="O65" s="180">
        <f t="shared" ca="1" si="11"/>
        <v>86.630920069365104</v>
      </c>
      <c r="P65" s="180">
        <f t="shared" ca="1" si="12"/>
        <v>4.9200522537374622</v>
      </c>
      <c r="Q65" s="180">
        <f t="shared" ca="1" si="13"/>
        <v>0</v>
      </c>
      <c r="R65" s="181">
        <f t="shared" ca="1" si="14"/>
        <v>365.89388600000001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380.11</v>
      </c>
      <c r="H66" s="182">
        <f t="shared" ca="1" si="2"/>
        <v>365.89388600000001</v>
      </c>
      <c r="I66" s="183">
        <f t="shared" ca="1" si="5"/>
        <v>274.33999999999997</v>
      </c>
      <c r="J66" s="180">
        <f t="shared" ca="1" si="6"/>
        <v>86.63</v>
      </c>
      <c r="K66" s="180">
        <f t="shared" ca="1" si="7"/>
        <v>4.92</v>
      </c>
      <c r="L66" s="180">
        <f t="shared" ca="1" si="8"/>
        <v>0</v>
      </c>
      <c r="M66" s="181">
        <f t="shared" ca="1" si="9"/>
        <v>365.89</v>
      </c>
      <c r="N66" s="179">
        <f t="shared" ca="1" si="10"/>
        <v>274.34291367689741</v>
      </c>
      <c r="O66" s="180">
        <f t="shared" ca="1" si="11"/>
        <v>86.630920069365104</v>
      </c>
      <c r="P66" s="180">
        <f t="shared" ca="1" si="12"/>
        <v>4.9200522537374622</v>
      </c>
      <c r="Q66" s="180">
        <f t="shared" ca="1" si="13"/>
        <v>0</v>
      </c>
      <c r="R66" s="181">
        <f t="shared" ca="1" si="14"/>
        <v>365.89388600000001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452.61</v>
      </c>
      <c r="H67" s="182">
        <f t="shared" ref="H67:H98" ca="1" si="17">INDIRECT("ISGS_Delhi_pp!" &amp; $V$3 &amp; X67)</f>
        <v>435.68238600000001</v>
      </c>
      <c r="I67" s="183">
        <f t="shared" ca="1" si="5"/>
        <v>344.63</v>
      </c>
      <c r="J67" s="180">
        <f t="shared" ca="1" si="6"/>
        <v>86.16</v>
      </c>
      <c r="K67" s="180">
        <f t="shared" ca="1" si="7"/>
        <v>4.8899999999999997</v>
      </c>
      <c r="L67" s="180">
        <f t="shared" ca="1" si="8"/>
        <v>0</v>
      </c>
      <c r="M67" s="181">
        <f t="shared" ca="1" si="9"/>
        <v>435.67999999999995</v>
      </c>
      <c r="N67" s="179">
        <f t="shared" ca="1" si="10"/>
        <v>344.63188736499268</v>
      </c>
      <c r="O67" s="180">
        <f t="shared" ca="1" si="11"/>
        <v>86.160471854939416</v>
      </c>
      <c r="P67" s="180">
        <f t="shared" ca="1" si="12"/>
        <v>4.8900267800679398</v>
      </c>
      <c r="Q67" s="180">
        <f t="shared" ca="1" si="13"/>
        <v>0</v>
      </c>
      <c r="R67" s="181">
        <f t="shared" ca="1" si="14"/>
        <v>435.68238600000006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525.11</v>
      </c>
      <c r="H68" s="182">
        <f t="shared" ca="1" si="17"/>
        <v>505.47088600000001</v>
      </c>
      <c r="I68" s="183">
        <f t="shared" ref="I68:I98" ca="1" si="20">INDIRECT("BRPL_EOD!" &amp; $V$3 &amp; X68)</f>
        <v>413.92</v>
      </c>
      <c r="J68" s="180">
        <f t="shared" ref="J68:J98" ca="1" si="21">INDIRECT("BYPL_EOD!" &amp; $V$3 &amp; X68)</f>
        <v>86.63</v>
      </c>
      <c r="K68" s="180">
        <f t="shared" ref="K68:K98" ca="1" si="22">INDIRECT("TPDDL_EOD!" &amp; $V$3 &amp; X68)</f>
        <v>4.92</v>
      </c>
      <c r="L68" s="180">
        <f t="shared" ref="L68:L98" ca="1" si="23">INDIRECT("NDMC_EOD!" &amp; $V$3 &amp; X68)</f>
        <v>0</v>
      </c>
      <c r="M68" s="181">
        <f t="shared" ref="M68:M98" ca="1" si="24">SUM(I68:L68)</f>
        <v>505.47</v>
      </c>
      <c r="N68" s="179">
        <f t="shared" ref="N68:N98" ca="1" si="25">INDIRECT("BRPL_ISGS_exbus!" &amp; $V$3 &amp; X68)</f>
        <v>413.92072552895326</v>
      </c>
      <c r="O68" s="180">
        <f t="shared" ref="O68:O98" ca="1" si="26">INDIRECT("BYPL_ISGS_exbus!" &amp; $V$3 &amp; X68)</f>
        <v>86.630151847152149</v>
      </c>
      <c r="P68" s="180">
        <f t="shared" ref="P68:P98" ca="1" si="27">INDIRECT("TPDDL_ISGS_exbus!" &amp; $V$3 &amp; X68)</f>
        <v>4.920008623894593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505.47088600000001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605.49018000000001</v>
      </c>
      <c r="H69" s="182">
        <f t="shared" ca="1" si="17"/>
        <v>582.84484699999996</v>
      </c>
      <c r="I69" s="183">
        <f t="shared" ca="1" si="20"/>
        <v>487.36</v>
      </c>
      <c r="J69" s="180">
        <f t="shared" ca="1" si="21"/>
        <v>86.53</v>
      </c>
      <c r="K69" s="180">
        <f t="shared" ca="1" si="22"/>
        <v>8.9499999999999993</v>
      </c>
      <c r="L69" s="180">
        <f t="shared" ca="1" si="23"/>
        <v>0</v>
      </c>
      <c r="M69" s="181">
        <f t="shared" ca="1" si="24"/>
        <v>582.84</v>
      </c>
      <c r="N69" s="179">
        <f t="shared" ca="1" si="25"/>
        <v>487.36405297151873</v>
      </c>
      <c r="O69" s="180">
        <f t="shared" ca="1" si="26"/>
        <v>86.530719598706327</v>
      </c>
      <c r="P69" s="180">
        <f t="shared" ca="1" si="27"/>
        <v>8.9500744297748938</v>
      </c>
      <c r="Q69" s="180">
        <f t="shared" ca="1" si="28"/>
        <v>0</v>
      </c>
      <c r="R69" s="181">
        <f t="shared" ca="1" si="29"/>
        <v>582.84484699999996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673.16849999999999</v>
      </c>
      <c r="H70" s="182">
        <f t="shared" ca="1" si="17"/>
        <v>647.99199799999997</v>
      </c>
      <c r="I70" s="183">
        <f t="shared" ca="1" si="20"/>
        <v>487.94</v>
      </c>
      <c r="J70" s="180">
        <f t="shared" ca="1" si="21"/>
        <v>151.09</v>
      </c>
      <c r="K70" s="180">
        <f t="shared" ca="1" si="22"/>
        <v>8.9600000000000009</v>
      </c>
      <c r="L70" s="180">
        <f t="shared" ca="1" si="23"/>
        <v>0</v>
      </c>
      <c r="M70" s="181">
        <f t="shared" ca="1" si="24"/>
        <v>647.99</v>
      </c>
      <c r="N70" s="179">
        <f t="shared" ca="1" si="25"/>
        <v>487.94150450488428</v>
      </c>
      <c r="O70" s="180">
        <f t="shared" ca="1" si="26"/>
        <v>151.09046586802265</v>
      </c>
      <c r="P70" s="180">
        <f t="shared" ca="1" si="27"/>
        <v>8.9600276270930106</v>
      </c>
      <c r="Q70" s="180">
        <f t="shared" ca="1" si="28"/>
        <v>0</v>
      </c>
      <c r="R70" s="181">
        <f t="shared" ca="1" si="29"/>
        <v>647.99199799999997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679.48990000000003</v>
      </c>
      <c r="H71" s="182">
        <f t="shared" ca="1" si="17"/>
        <v>654.07697800000005</v>
      </c>
      <c r="I71" s="183">
        <f t="shared" ca="1" si="20"/>
        <v>487.94</v>
      </c>
      <c r="J71" s="180">
        <f t="shared" ca="1" si="21"/>
        <v>157.16999999999999</v>
      </c>
      <c r="K71" s="180">
        <f t="shared" ca="1" si="22"/>
        <v>8.9600000000000009</v>
      </c>
      <c r="L71" s="180">
        <f t="shared" ca="1" si="23"/>
        <v>0</v>
      </c>
      <c r="M71" s="181">
        <f t="shared" ca="1" si="24"/>
        <v>654.07000000000005</v>
      </c>
      <c r="N71" s="179">
        <f t="shared" ca="1" si="25"/>
        <v>487.94520562832724</v>
      </c>
      <c r="O71" s="180">
        <f t="shared" ca="1" si="26"/>
        <v>157.17167678117019</v>
      </c>
      <c r="P71" s="180">
        <f t="shared" ca="1" si="27"/>
        <v>8.9600955905025472</v>
      </c>
      <c r="Q71" s="180">
        <f t="shared" ca="1" si="28"/>
        <v>0</v>
      </c>
      <c r="R71" s="181">
        <f t="shared" ca="1" si="29"/>
        <v>654.07697799999994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679.48990000000003</v>
      </c>
      <c r="H72" s="182">
        <f t="shared" ca="1" si="17"/>
        <v>654.07697800000005</v>
      </c>
      <c r="I72" s="183">
        <f t="shared" ca="1" si="20"/>
        <v>487.94</v>
      </c>
      <c r="J72" s="180">
        <f t="shared" ca="1" si="21"/>
        <v>157.16999999999999</v>
      </c>
      <c r="K72" s="180">
        <f t="shared" ca="1" si="22"/>
        <v>8.9600000000000009</v>
      </c>
      <c r="L72" s="180">
        <f t="shared" ca="1" si="23"/>
        <v>0</v>
      </c>
      <c r="M72" s="181">
        <f t="shared" ca="1" si="24"/>
        <v>654.07000000000005</v>
      </c>
      <c r="N72" s="179">
        <f t="shared" ca="1" si="25"/>
        <v>487.94520562832724</v>
      </c>
      <c r="O72" s="180">
        <f t="shared" ca="1" si="26"/>
        <v>157.17167678117019</v>
      </c>
      <c r="P72" s="180">
        <f t="shared" ca="1" si="27"/>
        <v>8.9600955905025472</v>
      </c>
      <c r="Q72" s="180">
        <f t="shared" ca="1" si="28"/>
        <v>0</v>
      </c>
      <c r="R72" s="181">
        <f t="shared" ca="1" si="29"/>
        <v>654.07697799999994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679.48990000000003</v>
      </c>
      <c r="H73" s="182">
        <f t="shared" ca="1" si="17"/>
        <v>654.07697800000005</v>
      </c>
      <c r="I73" s="183">
        <f t="shared" ca="1" si="20"/>
        <v>487.94</v>
      </c>
      <c r="J73" s="180">
        <f t="shared" ca="1" si="21"/>
        <v>157.16999999999999</v>
      </c>
      <c r="K73" s="180">
        <f t="shared" ca="1" si="22"/>
        <v>8.9600000000000009</v>
      </c>
      <c r="L73" s="180">
        <f t="shared" ca="1" si="23"/>
        <v>0</v>
      </c>
      <c r="M73" s="181">
        <f t="shared" ca="1" si="24"/>
        <v>654.07000000000005</v>
      </c>
      <c r="N73" s="179">
        <f t="shared" ca="1" si="25"/>
        <v>487.94520562832724</v>
      </c>
      <c r="O73" s="180">
        <f t="shared" ca="1" si="26"/>
        <v>157.17167678117019</v>
      </c>
      <c r="P73" s="180">
        <f t="shared" ca="1" si="27"/>
        <v>8.9600955905025472</v>
      </c>
      <c r="Q73" s="180">
        <f t="shared" ca="1" si="28"/>
        <v>0</v>
      </c>
      <c r="R73" s="181">
        <f t="shared" ca="1" si="29"/>
        <v>654.07697799999994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679.48990000000003</v>
      </c>
      <c r="H74" s="182">
        <f t="shared" ca="1" si="17"/>
        <v>654.07697800000005</v>
      </c>
      <c r="I74" s="183">
        <f t="shared" ca="1" si="20"/>
        <v>487.94</v>
      </c>
      <c r="J74" s="180">
        <f t="shared" ca="1" si="21"/>
        <v>157.16999999999999</v>
      </c>
      <c r="K74" s="180">
        <f t="shared" ca="1" si="22"/>
        <v>8.9600000000000009</v>
      </c>
      <c r="L74" s="180">
        <f t="shared" ca="1" si="23"/>
        <v>0</v>
      </c>
      <c r="M74" s="181">
        <f t="shared" ca="1" si="24"/>
        <v>654.07000000000005</v>
      </c>
      <c r="N74" s="179">
        <f t="shared" ca="1" si="25"/>
        <v>487.94520562832724</v>
      </c>
      <c r="O74" s="180">
        <f t="shared" ca="1" si="26"/>
        <v>157.17167678117019</v>
      </c>
      <c r="P74" s="180">
        <f t="shared" ca="1" si="27"/>
        <v>8.9600955905025472</v>
      </c>
      <c r="Q74" s="180">
        <f t="shared" ca="1" si="28"/>
        <v>0</v>
      </c>
      <c r="R74" s="181">
        <f t="shared" ca="1" si="29"/>
        <v>654.07697799999994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679.48990000000003</v>
      </c>
      <c r="H75" s="182">
        <f t="shared" ca="1" si="17"/>
        <v>654.07697800000005</v>
      </c>
      <c r="I75" s="183">
        <f t="shared" ca="1" si="20"/>
        <v>487.94</v>
      </c>
      <c r="J75" s="180">
        <f t="shared" ca="1" si="21"/>
        <v>157.16999999999999</v>
      </c>
      <c r="K75" s="180">
        <f t="shared" ca="1" si="22"/>
        <v>8.9600000000000009</v>
      </c>
      <c r="L75" s="180">
        <f t="shared" ca="1" si="23"/>
        <v>0</v>
      </c>
      <c r="M75" s="181">
        <f t="shared" ca="1" si="24"/>
        <v>654.07000000000005</v>
      </c>
      <c r="N75" s="179">
        <f t="shared" ca="1" si="25"/>
        <v>487.94520562832724</v>
      </c>
      <c r="O75" s="180">
        <f t="shared" ca="1" si="26"/>
        <v>157.17167678117019</v>
      </c>
      <c r="P75" s="180">
        <f t="shared" ca="1" si="27"/>
        <v>8.9600955905025472</v>
      </c>
      <c r="Q75" s="180">
        <f t="shared" ca="1" si="28"/>
        <v>0</v>
      </c>
      <c r="R75" s="181">
        <f t="shared" ca="1" si="29"/>
        <v>654.07697799999994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679.48990000000003</v>
      </c>
      <c r="H76" s="182">
        <f t="shared" ca="1" si="17"/>
        <v>654.07697800000005</v>
      </c>
      <c r="I76" s="183">
        <f t="shared" ca="1" si="20"/>
        <v>487.94</v>
      </c>
      <c r="J76" s="180">
        <f t="shared" ca="1" si="21"/>
        <v>157.16999999999999</v>
      </c>
      <c r="K76" s="180">
        <f t="shared" ca="1" si="22"/>
        <v>8.9600000000000009</v>
      </c>
      <c r="L76" s="180">
        <f t="shared" ca="1" si="23"/>
        <v>0</v>
      </c>
      <c r="M76" s="181">
        <f t="shared" ca="1" si="24"/>
        <v>654.07000000000005</v>
      </c>
      <c r="N76" s="179">
        <f t="shared" ca="1" si="25"/>
        <v>487.94520562832724</v>
      </c>
      <c r="O76" s="180">
        <f t="shared" ca="1" si="26"/>
        <v>157.17167678117019</v>
      </c>
      <c r="P76" s="180">
        <f t="shared" ca="1" si="27"/>
        <v>8.9600955905025472</v>
      </c>
      <c r="Q76" s="180">
        <f t="shared" ca="1" si="28"/>
        <v>0</v>
      </c>
      <c r="R76" s="181">
        <f t="shared" ca="1" si="29"/>
        <v>654.07697799999994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679.48990000000003</v>
      </c>
      <c r="H77" s="182">
        <f t="shared" ca="1" si="17"/>
        <v>654.07697800000005</v>
      </c>
      <c r="I77" s="183">
        <f t="shared" ca="1" si="20"/>
        <v>487.94</v>
      </c>
      <c r="J77" s="180">
        <f t="shared" ca="1" si="21"/>
        <v>157.16999999999999</v>
      </c>
      <c r="K77" s="180">
        <f t="shared" ca="1" si="22"/>
        <v>8.9600000000000009</v>
      </c>
      <c r="L77" s="180">
        <f t="shared" ca="1" si="23"/>
        <v>0</v>
      </c>
      <c r="M77" s="181">
        <f t="shared" ca="1" si="24"/>
        <v>654.07000000000005</v>
      </c>
      <c r="N77" s="179">
        <f t="shared" ca="1" si="25"/>
        <v>487.94520562832724</v>
      </c>
      <c r="O77" s="180">
        <f t="shared" ca="1" si="26"/>
        <v>157.17167678117019</v>
      </c>
      <c r="P77" s="180">
        <f t="shared" ca="1" si="27"/>
        <v>8.9600955905025472</v>
      </c>
      <c r="Q77" s="180">
        <f t="shared" ca="1" si="28"/>
        <v>0</v>
      </c>
      <c r="R77" s="181">
        <f t="shared" ca="1" si="29"/>
        <v>654.07697799999994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679.48990000000003</v>
      </c>
      <c r="H78" s="182">
        <f t="shared" ca="1" si="17"/>
        <v>654.07697800000005</v>
      </c>
      <c r="I78" s="183">
        <f t="shared" ca="1" si="20"/>
        <v>487.94</v>
      </c>
      <c r="J78" s="180">
        <f t="shared" ca="1" si="21"/>
        <v>157.16999999999999</v>
      </c>
      <c r="K78" s="180">
        <f t="shared" ca="1" si="22"/>
        <v>8.9600000000000009</v>
      </c>
      <c r="L78" s="180">
        <f t="shared" ca="1" si="23"/>
        <v>0</v>
      </c>
      <c r="M78" s="181">
        <f t="shared" ca="1" si="24"/>
        <v>654.07000000000005</v>
      </c>
      <c r="N78" s="179">
        <f t="shared" ca="1" si="25"/>
        <v>487.94520562832724</v>
      </c>
      <c r="O78" s="180">
        <f t="shared" ca="1" si="26"/>
        <v>157.17167678117019</v>
      </c>
      <c r="P78" s="180">
        <f t="shared" ca="1" si="27"/>
        <v>8.9600955905025472</v>
      </c>
      <c r="Q78" s="180">
        <f t="shared" ca="1" si="28"/>
        <v>0</v>
      </c>
      <c r="R78" s="181">
        <f t="shared" ca="1" si="29"/>
        <v>654.07697799999994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679.49316799999997</v>
      </c>
      <c r="C79" s="179">
        <f t="shared" ca="1" si="19"/>
        <v>506.90190332799995</v>
      </c>
      <c r="D79" s="180">
        <f t="shared" ca="1" si="19"/>
        <v>163.28220827040002</v>
      </c>
      <c r="E79" s="180">
        <f t="shared" ca="1" si="19"/>
        <v>9.3090564016000013</v>
      </c>
      <c r="F79" s="181">
        <f t="shared" ca="1" si="19"/>
        <v>0</v>
      </c>
      <c r="G79" s="182">
        <f t="shared" ca="1" si="16"/>
        <v>679.48990000000003</v>
      </c>
      <c r="H79" s="182">
        <f t="shared" ca="1" si="17"/>
        <v>654.07697800000005</v>
      </c>
      <c r="I79" s="183">
        <f t="shared" ca="1" si="20"/>
        <v>487.94</v>
      </c>
      <c r="J79" s="180">
        <f t="shared" ca="1" si="21"/>
        <v>157.16999999999999</v>
      </c>
      <c r="K79" s="180">
        <f t="shared" ca="1" si="22"/>
        <v>8.9600000000000009</v>
      </c>
      <c r="L79" s="180">
        <f t="shared" ca="1" si="23"/>
        <v>0</v>
      </c>
      <c r="M79" s="181">
        <f t="shared" ca="1" si="24"/>
        <v>654.07000000000005</v>
      </c>
      <c r="N79" s="179">
        <f t="shared" ca="1" si="25"/>
        <v>487.94520562832724</v>
      </c>
      <c r="O79" s="180">
        <f t="shared" ca="1" si="26"/>
        <v>157.17167678117019</v>
      </c>
      <c r="P79" s="180">
        <f t="shared" ca="1" si="27"/>
        <v>8.9600955905025472</v>
      </c>
      <c r="Q79" s="180">
        <f t="shared" ca="1" si="28"/>
        <v>0</v>
      </c>
      <c r="R79" s="181">
        <f t="shared" ca="1" si="29"/>
        <v>654.07697799999994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679.48990000000003</v>
      </c>
      <c r="H80" s="182">
        <f t="shared" ca="1" si="17"/>
        <v>654.07697800000005</v>
      </c>
      <c r="I80" s="183">
        <f t="shared" ca="1" si="20"/>
        <v>487.94</v>
      </c>
      <c r="J80" s="180">
        <f t="shared" ca="1" si="21"/>
        <v>157.16999999999999</v>
      </c>
      <c r="K80" s="180">
        <f t="shared" ca="1" si="22"/>
        <v>8.9600000000000009</v>
      </c>
      <c r="L80" s="180">
        <f t="shared" ca="1" si="23"/>
        <v>0</v>
      </c>
      <c r="M80" s="181">
        <f t="shared" ca="1" si="24"/>
        <v>654.07000000000005</v>
      </c>
      <c r="N80" s="179">
        <f t="shared" ca="1" si="25"/>
        <v>487.94520562832724</v>
      </c>
      <c r="O80" s="180">
        <f t="shared" ca="1" si="26"/>
        <v>157.17167678117019</v>
      </c>
      <c r="P80" s="180">
        <f t="shared" ca="1" si="27"/>
        <v>8.9600955905025472</v>
      </c>
      <c r="Q80" s="180">
        <f t="shared" ca="1" si="28"/>
        <v>0</v>
      </c>
      <c r="R80" s="181">
        <f t="shared" ca="1" si="29"/>
        <v>654.07697799999994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679.48990000000003</v>
      </c>
      <c r="H81" s="182">
        <f t="shared" ca="1" si="17"/>
        <v>654.07697800000005</v>
      </c>
      <c r="I81" s="183">
        <f t="shared" ca="1" si="20"/>
        <v>487.94</v>
      </c>
      <c r="J81" s="180">
        <f t="shared" ca="1" si="21"/>
        <v>157.16999999999999</v>
      </c>
      <c r="K81" s="180">
        <f t="shared" ca="1" si="22"/>
        <v>8.9600000000000009</v>
      </c>
      <c r="L81" s="180">
        <f t="shared" ca="1" si="23"/>
        <v>0</v>
      </c>
      <c r="M81" s="181">
        <f t="shared" ca="1" si="24"/>
        <v>654.07000000000005</v>
      </c>
      <c r="N81" s="179">
        <f t="shared" ca="1" si="25"/>
        <v>487.94520562832724</v>
      </c>
      <c r="O81" s="180">
        <f t="shared" ca="1" si="26"/>
        <v>157.17167678117019</v>
      </c>
      <c r="P81" s="180">
        <f t="shared" ca="1" si="27"/>
        <v>8.9600955905025472</v>
      </c>
      <c r="Q81" s="180">
        <f t="shared" ca="1" si="28"/>
        <v>0</v>
      </c>
      <c r="R81" s="181">
        <f t="shared" ca="1" si="29"/>
        <v>654.07697799999994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679.48990000000003</v>
      </c>
      <c r="H82" s="182">
        <f t="shared" ca="1" si="17"/>
        <v>654.07697800000005</v>
      </c>
      <c r="I82" s="183">
        <f t="shared" ca="1" si="20"/>
        <v>487.94</v>
      </c>
      <c r="J82" s="180">
        <f t="shared" ca="1" si="21"/>
        <v>157.16999999999999</v>
      </c>
      <c r="K82" s="180">
        <f t="shared" ca="1" si="22"/>
        <v>8.9600000000000009</v>
      </c>
      <c r="L82" s="180">
        <f t="shared" ca="1" si="23"/>
        <v>0</v>
      </c>
      <c r="M82" s="181">
        <f t="shared" ca="1" si="24"/>
        <v>654.07000000000005</v>
      </c>
      <c r="N82" s="179">
        <f t="shared" ca="1" si="25"/>
        <v>487.94520562832724</v>
      </c>
      <c r="O82" s="180">
        <f t="shared" ca="1" si="26"/>
        <v>157.17167678117019</v>
      </c>
      <c r="P82" s="180">
        <f t="shared" ca="1" si="27"/>
        <v>8.9600955905025472</v>
      </c>
      <c r="Q82" s="180">
        <f t="shared" ca="1" si="28"/>
        <v>0</v>
      </c>
      <c r="R82" s="181">
        <f t="shared" ca="1" si="29"/>
        <v>654.07697799999994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679.48990000000003</v>
      </c>
      <c r="H83" s="182">
        <f t="shared" ca="1" si="17"/>
        <v>654.07697800000005</v>
      </c>
      <c r="I83" s="183">
        <f t="shared" ca="1" si="20"/>
        <v>487.94</v>
      </c>
      <c r="J83" s="180">
        <f t="shared" ca="1" si="21"/>
        <v>157.16999999999999</v>
      </c>
      <c r="K83" s="180">
        <f t="shared" ca="1" si="22"/>
        <v>8.9600000000000009</v>
      </c>
      <c r="L83" s="180">
        <f t="shared" ca="1" si="23"/>
        <v>0</v>
      </c>
      <c r="M83" s="181">
        <f t="shared" ca="1" si="24"/>
        <v>654.07000000000005</v>
      </c>
      <c r="N83" s="179">
        <f t="shared" ca="1" si="25"/>
        <v>487.94520562832724</v>
      </c>
      <c r="O83" s="180">
        <f t="shared" ca="1" si="26"/>
        <v>157.17167678117019</v>
      </c>
      <c r="P83" s="180">
        <f t="shared" ca="1" si="27"/>
        <v>8.9600955905025472</v>
      </c>
      <c r="Q83" s="180">
        <f t="shared" ca="1" si="28"/>
        <v>0</v>
      </c>
      <c r="R83" s="181">
        <f t="shared" ca="1" si="29"/>
        <v>654.07697799999994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679.48990000000003</v>
      </c>
      <c r="H84" s="182">
        <f t="shared" ca="1" si="17"/>
        <v>654.07697800000005</v>
      </c>
      <c r="I84" s="183">
        <f t="shared" ca="1" si="20"/>
        <v>487.94</v>
      </c>
      <c r="J84" s="180">
        <f t="shared" ca="1" si="21"/>
        <v>157.16999999999999</v>
      </c>
      <c r="K84" s="180">
        <f t="shared" ca="1" si="22"/>
        <v>8.9600000000000009</v>
      </c>
      <c r="L84" s="180">
        <f t="shared" ca="1" si="23"/>
        <v>0</v>
      </c>
      <c r="M84" s="181">
        <f t="shared" ca="1" si="24"/>
        <v>654.07000000000005</v>
      </c>
      <c r="N84" s="179">
        <f t="shared" ca="1" si="25"/>
        <v>487.94520562832724</v>
      </c>
      <c r="O84" s="180">
        <f t="shared" ca="1" si="26"/>
        <v>157.17167678117019</v>
      </c>
      <c r="P84" s="180">
        <f t="shared" ca="1" si="27"/>
        <v>8.9600955905025472</v>
      </c>
      <c r="Q84" s="180">
        <f t="shared" ca="1" si="28"/>
        <v>0</v>
      </c>
      <c r="R84" s="181">
        <f t="shared" ca="1" si="29"/>
        <v>654.07697799999994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679.48990000000003</v>
      </c>
      <c r="H85" s="182">
        <f t="shared" ca="1" si="17"/>
        <v>654.07697800000005</v>
      </c>
      <c r="I85" s="183">
        <f t="shared" ca="1" si="20"/>
        <v>487.94</v>
      </c>
      <c r="J85" s="180">
        <f t="shared" ca="1" si="21"/>
        <v>157.16999999999999</v>
      </c>
      <c r="K85" s="180">
        <f t="shared" ca="1" si="22"/>
        <v>8.9600000000000009</v>
      </c>
      <c r="L85" s="180">
        <f t="shared" ca="1" si="23"/>
        <v>0</v>
      </c>
      <c r="M85" s="181">
        <f t="shared" ca="1" si="24"/>
        <v>654.07000000000005</v>
      </c>
      <c r="N85" s="179">
        <f t="shared" ca="1" si="25"/>
        <v>487.94520562832724</v>
      </c>
      <c r="O85" s="180">
        <f t="shared" ca="1" si="26"/>
        <v>157.17167678117019</v>
      </c>
      <c r="P85" s="180">
        <f t="shared" ca="1" si="27"/>
        <v>8.9600955905025472</v>
      </c>
      <c r="Q85" s="180">
        <f t="shared" ca="1" si="28"/>
        <v>0</v>
      </c>
      <c r="R85" s="181">
        <f t="shared" ca="1" si="29"/>
        <v>654.07697799999994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679.48990000000003</v>
      </c>
      <c r="H86" s="182">
        <f t="shared" ca="1" si="17"/>
        <v>654.07697800000005</v>
      </c>
      <c r="I86" s="183">
        <f t="shared" ca="1" si="20"/>
        <v>487.94</v>
      </c>
      <c r="J86" s="180">
        <f t="shared" ca="1" si="21"/>
        <v>157.16999999999999</v>
      </c>
      <c r="K86" s="180">
        <f t="shared" ca="1" si="22"/>
        <v>8.9600000000000009</v>
      </c>
      <c r="L86" s="180">
        <f t="shared" ca="1" si="23"/>
        <v>0</v>
      </c>
      <c r="M86" s="181">
        <f t="shared" ca="1" si="24"/>
        <v>654.07000000000005</v>
      </c>
      <c r="N86" s="179">
        <f t="shared" ca="1" si="25"/>
        <v>487.94520562832724</v>
      </c>
      <c r="O86" s="180">
        <f t="shared" ca="1" si="26"/>
        <v>157.17167678117019</v>
      </c>
      <c r="P86" s="180">
        <f t="shared" ca="1" si="27"/>
        <v>8.9600955905025472</v>
      </c>
      <c r="Q86" s="180">
        <f t="shared" ca="1" si="28"/>
        <v>0</v>
      </c>
      <c r="R86" s="181">
        <f t="shared" ca="1" si="29"/>
        <v>654.07697799999994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607.32494799999995</v>
      </c>
      <c r="H87" s="182">
        <f t="shared" ca="1" si="17"/>
        <v>584.610995</v>
      </c>
      <c r="I87" s="183">
        <f t="shared" ca="1" si="20"/>
        <v>488.84</v>
      </c>
      <c r="J87" s="180">
        <f t="shared" ca="1" si="21"/>
        <v>86.79</v>
      </c>
      <c r="K87" s="180">
        <f t="shared" ca="1" si="22"/>
        <v>8.98</v>
      </c>
      <c r="L87" s="180">
        <f t="shared" ca="1" si="23"/>
        <v>0</v>
      </c>
      <c r="M87" s="181">
        <f t="shared" ca="1" si="24"/>
        <v>584.61</v>
      </c>
      <c r="N87" s="179">
        <f t="shared" ca="1" si="25"/>
        <v>488.84083200047894</v>
      </c>
      <c r="O87" s="180">
        <f t="shared" ca="1" si="26"/>
        <v>86.790147715656602</v>
      </c>
      <c r="P87" s="180">
        <f t="shared" ca="1" si="27"/>
        <v>8.9800152838644571</v>
      </c>
      <c r="Q87" s="180">
        <f t="shared" ca="1" si="28"/>
        <v>0</v>
      </c>
      <c r="R87" s="181">
        <f t="shared" ca="1" si="29"/>
        <v>584.610995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606.20849999999996</v>
      </c>
      <c r="H88" s="182">
        <f t="shared" ca="1" si="17"/>
        <v>583.53630199999998</v>
      </c>
      <c r="I88" s="183">
        <f t="shared" ca="1" si="20"/>
        <v>487.94</v>
      </c>
      <c r="J88" s="180">
        <f t="shared" ca="1" si="21"/>
        <v>86.63</v>
      </c>
      <c r="K88" s="180">
        <f t="shared" ca="1" si="22"/>
        <v>8.9600000000000009</v>
      </c>
      <c r="L88" s="180">
        <f t="shared" ca="1" si="23"/>
        <v>0</v>
      </c>
      <c r="M88" s="181">
        <f t="shared" ca="1" si="24"/>
        <v>583.53</v>
      </c>
      <c r="N88" s="179">
        <f t="shared" ca="1" si="25"/>
        <v>487.94526964831283</v>
      </c>
      <c r="O88" s="180">
        <f t="shared" ca="1" si="26"/>
        <v>86.630935585591146</v>
      </c>
      <c r="P88" s="180">
        <f t="shared" ca="1" si="27"/>
        <v>8.9600967660960027</v>
      </c>
      <c r="Q88" s="180">
        <f t="shared" ca="1" si="28"/>
        <v>0</v>
      </c>
      <c r="R88" s="181">
        <f t="shared" ca="1" si="29"/>
        <v>583.53630199999998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602.0095</v>
      </c>
      <c r="H89" s="182">
        <f t="shared" ca="1" si="17"/>
        <v>579.49434499999995</v>
      </c>
      <c r="I89" s="183">
        <f t="shared" ca="1" si="20"/>
        <v>487.94</v>
      </c>
      <c r="J89" s="180">
        <f t="shared" ca="1" si="21"/>
        <v>86.63</v>
      </c>
      <c r="K89" s="180">
        <f t="shared" ca="1" si="22"/>
        <v>4.92</v>
      </c>
      <c r="L89" s="180">
        <f t="shared" ca="1" si="23"/>
        <v>0</v>
      </c>
      <c r="M89" s="181">
        <f t="shared" ca="1" si="24"/>
        <v>579.4899999999999</v>
      </c>
      <c r="N89" s="179">
        <f t="shared" ca="1" si="25"/>
        <v>487.94365856063092</v>
      </c>
      <c r="O89" s="180">
        <f t="shared" ca="1" si="26"/>
        <v>86.630649549345122</v>
      </c>
      <c r="P89" s="180">
        <f t="shared" ca="1" si="27"/>
        <v>4.9200368900239866</v>
      </c>
      <c r="Q89" s="180">
        <f t="shared" ca="1" si="28"/>
        <v>0</v>
      </c>
      <c r="R89" s="181">
        <f t="shared" ca="1" si="29"/>
        <v>579.49434500000007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602.0095</v>
      </c>
      <c r="H90" s="182">
        <f t="shared" ca="1" si="17"/>
        <v>579.49434499999995</v>
      </c>
      <c r="I90" s="183">
        <f t="shared" ca="1" si="20"/>
        <v>487.94</v>
      </c>
      <c r="J90" s="180">
        <f t="shared" ca="1" si="21"/>
        <v>86.63</v>
      </c>
      <c r="K90" s="180">
        <f t="shared" ca="1" si="22"/>
        <v>4.92</v>
      </c>
      <c r="L90" s="180">
        <f t="shared" ca="1" si="23"/>
        <v>0</v>
      </c>
      <c r="M90" s="181">
        <f t="shared" ca="1" si="24"/>
        <v>579.4899999999999</v>
      </c>
      <c r="N90" s="179">
        <f t="shared" ca="1" si="25"/>
        <v>487.94365856063092</v>
      </c>
      <c r="O90" s="180">
        <f t="shared" ca="1" si="26"/>
        <v>86.630649549345122</v>
      </c>
      <c r="P90" s="180">
        <f t="shared" ca="1" si="27"/>
        <v>4.9200368900239866</v>
      </c>
      <c r="Q90" s="180">
        <f t="shared" ca="1" si="28"/>
        <v>0</v>
      </c>
      <c r="R90" s="181">
        <f t="shared" ca="1" si="29"/>
        <v>579.49434500000007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545.11</v>
      </c>
      <c r="H91" s="182">
        <f t="shared" ca="1" si="17"/>
        <v>524.72288600000002</v>
      </c>
      <c r="I91" s="183">
        <f t="shared" ca="1" si="20"/>
        <v>433.17</v>
      </c>
      <c r="J91" s="180">
        <f t="shared" ca="1" si="21"/>
        <v>86.63</v>
      </c>
      <c r="K91" s="180">
        <f t="shared" ca="1" si="22"/>
        <v>4.92</v>
      </c>
      <c r="L91" s="180">
        <f t="shared" ca="1" si="23"/>
        <v>0</v>
      </c>
      <c r="M91" s="181">
        <f t="shared" ca="1" si="24"/>
        <v>524.71999999999991</v>
      </c>
      <c r="N91" s="179">
        <f t="shared" ca="1" si="25"/>
        <v>433.17238246802117</v>
      </c>
      <c r="O91" s="180">
        <f t="shared" ca="1" si="26"/>
        <v>86.630476471603913</v>
      </c>
      <c r="P91" s="180">
        <f t="shared" ca="1" si="27"/>
        <v>4.920027060375058</v>
      </c>
      <c r="Q91" s="180">
        <f t="shared" ca="1" si="28"/>
        <v>0</v>
      </c>
      <c r="R91" s="181">
        <f t="shared" ca="1" si="29"/>
        <v>524.72288600000024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495.11</v>
      </c>
      <c r="H92" s="182">
        <f t="shared" ca="1" si="17"/>
        <v>476.59288600000002</v>
      </c>
      <c r="I92" s="183">
        <f t="shared" ca="1" si="20"/>
        <v>385.04</v>
      </c>
      <c r="J92" s="180">
        <f t="shared" ca="1" si="21"/>
        <v>86.63</v>
      </c>
      <c r="K92" s="180">
        <f t="shared" ca="1" si="22"/>
        <v>4.92</v>
      </c>
      <c r="L92" s="180">
        <f t="shared" ca="1" si="23"/>
        <v>0</v>
      </c>
      <c r="M92" s="181">
        <f t="shared" ca="1" si="24"/>
        <v>476.59000000000003</v>
      </c>
      <c r="N92" s="179">
        <f t="shared" ca="1" si="25"/>
        <v>385.04233161719719</v>
      </c>
      <c r="O92" s="180">
        <f t="shared" ca="1" si="26"/>
        <v>86.63052458964728</v>
      </c>
      <c r="P92" s="180">
        <f t="shared" ca="1" si="27"/>
        <v>4.9200297931555426</v>
      </c>
      <c r="Q92" s="180">
        <f t="shared" ca="1" si="28"/>
        <v>0</v>
      </c>
      <c r="R92" s="181">
        <f t="shared" ca="1" si="29"/>
        <v>476.59288600000002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495.11</v>
      </c>
      <c r="H93" s="182">
        <f t="shared" ca="1" si="17"/>
        <v>476.59288600000002</v>
      </c>
      <c r="I93" s="183">
        <f t="shared" ca="1" si="20"/>
        <v>385.04</v>
      </c>
      <c r="J93" s="180">
        <f t="shared" ca="1" si="21"/>
        <v>86.63</v>
      </c>
      <c r="K93" s="180">
        <f t="shared" ca="1" si="22"/>
        <v>4.92</v>
      </c>
      <c r="L93" s="180">
        <f t="shared" ca="1" si="23"/>
        <v>0</v>
      </c>
      <c r="M93" s="181">
        <f t="shared" ca="1" si="24"/>
        <v>476.59000000000003</v>
      </c>
      <c r="N93" s="179">
        <f t="shared" ca="1" si="25"/>
        <v>385.04233161719719</v>
      </c>
      <c r="O93" s="180">
        <f t="shared" ca="1" si="26"/>
        <v>86.63052458964728</v>
      </c>
      <c r="P93" s="180">
        <f t="shared" ca="1" si="27"/>
        <v>4.9200297931555426</v>
      </c>
      <c r="Q93" s="180">
        <f t="shared" ca="1" si="28"/>
        <v>0</v>
      </c>
      <c r="R93" s="181">
        <f t="shared" ca="1" si="29"/>
        <v>476.59288600000002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495.11</v>
      </c>
      <c r="H94" s="182">
        <f t="shared" ca="1" si="17"/>
        <v>476.59288600000002</v>
      </c>
      <c r="I94" s="183">
        <f t="shared" ca="1" si="20"/>
        <v>385.04</v>
      </c>
      <c r="J94" s="180">
        <f t="shared" ca="1" si="21"/>
        <v>86.63</v>
      </c>
      <c r="K94" s="180">
        <f t="shared" ca="1" si="22"/>
        <v>4.92</v>
      </c>
      <c r="L94" s="180">
        <f t="shared" ca="1" si="23"/>
        <v>0</v>
      </c>
      <c r="M94" s="181">
        <f t="shared" ca="1" si="24"/>
        <v>476.59000000000003</v>
      </c>
      <c r="N94" s="179">
        <f t="shared" ca="1" si="25"/>
        <v>385.04233161719719</v>
      </c>
      <c r="O94" s="180">
        <f t="shared" ca="1" si="26"/>
        <v>86.63052458964728</v>
      </c>
      <c r="P94" s="180">
        <f t="shared" ca="1" si="27"/>
        <v>4.9200297931555426</v>
      </c>
      <c r="Q94" s="180">
        <f t="shared" ca="1" si="28"/>
        <v>0</v>
      </c>
      <c r="R94" s="181">
        <f t="shared" ca="1" si="29"/>
        <v>476.59288600000002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445.11</v>
      </c>
      <c r="H95" s="182">
        <f t="shared" ca="1" si="17"/>
        <v>428.46288600000003</v>
      </c>
      <c r="I95" s="183">
        <f t="shared" ca="1" si="20"/>
        <v>336.91</v>
      </c>
      <c r="J95" s="180">
        <f t="shared" ca="1" si="21"/>
        <v>86.63</v>
      </c>
      <c r="K95" s="180">
        <f t="shared" ca="1" si="22"/>
        <v>4.92</v>
      </c>
      <c r="L95" s="180">
        <f t="shared" ca="1" si="23"/>
        <v>0</v>
      </c>
      <c r="M95" s="181">
        <f t="shared" ca="1" si="24"/>
        <v>428.46000000000004</v>
      </c>
      <c r="N95" s="179">
        <f t="shared" ca="1" si="25"/>
        <v>336.91226934196891</v>
      </c>
      <c r="O95" s="180">
        <f t="shared" ca="1" si="26"/>
        <v>86.630583518134713</v>
      </c>
      <c r="P95" s="180">
        <f t="shared" ca="1" si="27"/>
        <v>4.9200331398963728</v>
      </c>
      <c r="Q95" s="180">
        <f t="shared" ca="1" si="28"/>
        <v>0</v>
      </c>
      <c r="R95" s="181">
        <f t="shared" ca="1" si="29"/>
        <v>428.46288599999997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380.11</v>
      </c>
      <c r="H96" s="182">
        <f t="shared" ca="1" si="17"/>
        <v>365.89388600000001</v>
      </c>
      <c r="I96" s="183">
        <f t="shared" ca="1" si="20"/>
        <v>274.33999999999997</v>
      </c>
      <c r="J96" s="180">
        <f t="shared" ca="1" si="21"/>
        <v>86.63</v>
      </c>
      <c r="K96" s="180">
        <f t="shared" ca="1" si="22"/>
        <v>4.92</v>
      </c>
      <c r="L96" s="180">
        <f t="shared" ca="1" si="23"/>
        <v>0</v>
      </c>
      <c r="M96" s="181">
        <f t="shared" ca="1" si="24"/>
        <v>365.89</v>
      </c>
      <c r="N96" s="179">
        <f t="shared" ca="1" si="25"/>
        <v>274.34291367689741</v>
      </c>
      <c r="O96" s="180">
        <f t="shared" ca="1" si="26"/>
        <v>86.630920069365104</v>
      </c>
      <c r="P96" s="180">
        <f t="shared" ca="1" si="27"/>
        <v>4.9200522537374622</v>
      </c>
      <c r="Q96" s="180">
        <f t="shared" ca="1" si="28"/>
        <v>0</v>
      </c>
      <c r="R96" s="181">
        <f t="shared" ca="1" si="29"/>
        <v>365.89388600000001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380.11</v>
      </c>
      <c r="H97" s="182">
        <f t="shared" ca="1" si="17"/>
        <v>365.89388600000001</v>
      </c>
      <c r="I97" s="183">
        <f t="shared" ca="1" si="20"/>
        <v>274.33999999999997</v>
      </c>
      <c r="J97" s="180">
        <f t="shared" ca="1" si="21"/>
        <v>86.63</v>
      </c>
      <c r="K97" s="180">
        <f t="shared" ca="1" si="22"/>
        <v>4.92</v>
      </c>
      <c r="L97" s="180">
        <f t="shared" ca="1" si="23"/>
        <v>0</v>
      </c>
      <c r="M97" s="181">
        <f t="shared" ca="1" si="24"/>
        <v>365.89</v>
      </c>
      <c r="N97" s="179">
        <f t="shared" ca="1" si="25"/>
        <v>274.34291367689741</v>
      </c>
      <c r="O97" s="180">
        <f t="shared" ca="1" si="26"/>
        <v>86.630920069365104</v>
      </c>
      <c r="P97" s="180">
        <f t="shared" ca="1" si="27"/>
        <v>4.9200522537374622</v>
      </c>
      <c r="Q97" s="180">
        <f t="shared" ca="1" si="28"/>
        <v>0</v>
      </c>
      <c r="R97" s="181">
        <f t="shared" ca="1" si="29"/>
        <v>365.89388600000001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380.11</v>
      </c>
      <c r="H98" s="187">
        <f t="shared" ca="1" si="17"/>
        <v>365.89388600000001</v>
      </c>
      <c r="I98" s="188">
        <f t="shared" ca="1" si="20"/>
        <v>274.33999999999997</v>
      </c>
      <c r="J98" s="185">
        <f t="shared" ca="1" si="21"/>
        <v>86.63</v>
      </c>
      <c r="K98" s="185">
        <f t="shared" ca="1" si="22"/>
        <v>4.92</v>
      </c>
      <c r="L98" s="185">
        <f t="shared" ca="1" si="23"/>
        <v>0</v>
      </c>
      <c r="M98" s="186">
        <f t="shared" ca="1" si="24"/>
        <v>365.89</v>
      </c>
      <c r="N98" s="184">
        <f t="shared" ca="1" si="25"/>
        <v>274.34291367689741</v>
      </c>
      <c r="O98" s="185">
        <f t="shared" ca="1" si="26"/>
        <v>86.630920069365104</v>
      </c>
      <c r="P98" s="185">
        <f t="shared" ca="1" si="27"/>
        <v>4.9200522537374622</v>
      </c>
      <c r="Q98" s="185">
        <f t="shared" ca="1" si="28"/>
        <v>0</v>
      </c>
      <c r="R98" s="186">
        <f t="shared" ca="1" si="29"/>
        <v>365.89388600000001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16.307836032000019</v>
      </c>
      <c r="C99" s="56">
        <f t="shared" ref="C99:R99" ca="1" si="30">SUM(C3:C98)/4000</f>
        <v>12.165645679871973</v>
      </c>
      <c r="D99" s="54">
        <f t="shared" ca="1" si="30"/>
        <v>3.9187729984896054</v>
      </c>
      <c r="E99" s="54">
        <f t="shared" ca="1" si="30"/>
        <v>0.22341735363839949</v>
      </c>
      <c r="F99" s="55">
        <f t="shared" ca="1" si="30"/>
        <v>0</v>
      </c>
      <c r="G99" s="59">
        <f t="shared" ca="1" si="30"/>
        <v>12.710496855750009</v>
      </c>
      <c r="H99" s="59">
        <f t="shared" ca="1" si="30"/>
        <v>12.23512427525</v>
      </c>
      <c r="I99" s="171">
        <f t="shared" ca="1" si="30"/>
        <v>9.3691949999999942</v>
      </c>
      <c r="J99" s="54">
        <f t="shared" ca="1" si="30"/>
        <v>2.7023724999999992</v>
      </c>
      <c r="K99" s="54">
        <f t="shared" ca="1" si="30"/>
        <v>0.16347499999999998</v>
      </c>
      <c r="L99" s="54">
        <f t="shared" ca="1" si="30"/>
        <v>0</v>
      </c>
      <c r="M99" s="55">
        <f t="shared" ca="1" si="30"/>
        <v>12.235042499999992</v>
      </c>
      <c r="N99" s="56">
        <f t="shared" ca="1" si="30"/>
        <v>9.369257274543866</v>
      </c>
      <c r="O99" s="54">
        <f t="shared" ca="1" si="30"/>
        <v>2.702390900756042</v>
      </c>
      <c r="P99" s="54">
        <f t="shared" ca="1" si="30"/>
        <v>0.16347609995009241</v>
      </c>
      <c r="Q99" s="54">
        <f t="shared" ca="1" si="30"/>
        <v>0</v>
      </c>
      <c r="R99" s="55">
        <f t="shared" ca="1" si="30"/>
        <v>12.235124275249994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1.2828346661990508E-3</v>
      </c>
      <c r="L3" s="24">
        <f>BRPL_EOD!L3-BRPL_ISGS_exbus!L3</f>
        <v>5.6424845898295217E-5</v>
      </c>
      <c r="M3" s="24">
        <f>BRPL_EOD!M3-BRPL_ISGS_exbus!M3</f>
        <v>5.5456187894975528E-4</v>
      </c>
      <c r="N3" s="24">
        <f>BRPL_EOD!N3-BRPL_ISGS_exbus!N3</f>
        <v>-3.1294854881309675E-3</v>
      </c>
      <c r="O3" s="24">
        <f>BRPL_EOD!O3-BRPL_ISGS_exbus!O3</f>
        <v>-1.5703209005124563E-4</v>
      </c>
      <c r="P3" s="24">
        <f>BRPL_EOD!P3-BRPL_ISGS_exbus!P3</f>
        <v>-1.0434212920884534E-4</v>
      </c>
      <c r="Q3" s="24">
        <f>BRPL_EOD!Q3-BRPL_ISGS_exbus!Q3</f>
        <v>1.4016302864940933E-3</v>
      </c>
      <c r="R3" s="24">
        <f>BRPL_EOD!R3-BRPL_ISGS_exbus!R3</f>
        <v>9.3673051224918424E-4</v>
      </c>
      <c r="S3" s="24">
        <f>BRPL_EOD!S3-BRPL_ISGS_exbus!S3</f>
        <v>1.2601888412016038E-3</v>
      </c>
      <c r="T3" s="24">
        <f>BRPL_EOD!T3-BRPL_ISGS_exbus!T3</f>
        <v>0</v>
      </c>
      <c r="U3" s="24">
        <f>BRPL_EOD!U3-BRPL_ISGS_exbus!U3</f>
        <v>2.9634695244595832E-4</v>
      </c>
      <c r="V3" s="24">
        <f>BRPL_EOD!V3-BRPL_ISGS_exbus!V3</f>
        <v>1.6535720680392885E-3</v>
      </c>
      <c r="W3" s="24">
        <f>BRPL_EOD!W3-BRPL_ISGS_exbus!W3</f>
        <v>1.9207684167685812E-3</v>
      </c>
      <c r="X3" s="24">
        <f>BRPL_EOD!X3-BRPL_ISGS_exbus!X3</f>
        <v>2.0773268467593198E-3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1.2828346661990508E-3</v>
      </c>
      <c r="L4" s="24">
        <f>BRPL_EOD!L4-BRPL_ISGS_exbus!L4</f>
        <v>5.6424845898295217E-5</v>
      </c>
      <c r="M4" s="24">
        <f>BRPL_EOD!M4-BRPL_ISGS_exbus!M4</f>
        <v>5.5456187894975528E-4</v>
      </c>
      <c r="N4" s="24">
        <f>BRPL_EOD!N4-BRPL_ISGS_exbus!N4</f>
        <v>-3.1294854881309675E-3</v>
      </c>
      <c r="O4" s="24">
        <f>BRPL_EOD!O4-BRPL_ISGS_exbus!O4</f>
        <v>-1.5703209005124563E-4</v>
      </c>
      <c r="P4" s="24">
        <f>BRPL_EOD!P4-BRPL_ISGS_exbus!P4</f>
        <v>-1.0434212920884534E-4</v>
      </c>
      <c r="Q4" s="24">
        <f>BRPL_EOD!Q4-BRPL_ISGS_exbus!Q4</f>
        <v>1.4016302864940933E-3</v>
      </c>
      <c r="R4" s="24">
        <f>BRPL_EOD!R4-BRPL_ISGS_exbus!R4</f>
        <v>9.3673051224918424E-4</v>
      </c>
      <c r="S4" s="24">
        <f>BRPL_EOD!S4-BRPL_ISGS_exbus!S4</f>
        <v>1.2601888412016038E-3</v>
      </c>
      <c r="T4" s="24">
        <f>BRPL_EOD!T4-BRPL_ISGS_exbus!T4</f>
        <v>0</v>
      </c>
      <c r="U4" s="24">
        <f>BRPL_EOD!U4-BRPL_ISGS_exbus!U4</f>
        <v>2.9634695244595832E-4</v>
      </c>
      <c r="V4" s="24">
        <f>BRPL_EOD!V4-BRPL_ISGS_exbus!V4</f>
        <v>1.6535720680392885E-3</v>
      </c>
      <c r="W4" s="24">
        <f>BRPL_EOD!W4-BRPL_ISGS_exbus!W4</f>
        <v>1.9207684167685812E-3</v>
      </c>
      <c r="X4" s="24">
        <f>BRPL_EOD!X4-BRPL_ISGS_exbus!X4</f>
        <v>2.0773268467593198E-3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1.2828346661990508E-3</v>
      </c>
      <c r="L5" s="24">
        <f>BRPL_EOD!L5-BRPL_ISGS_exbus!L5</f>
        <v>5.6424845898295217E-5</v>
      </c>
      <c r="M5" s="24">
        <f>BRPL_EOD!M5-BRPL_ISGS_exbus!M5</f>
        <v>8.9447429048306049E-4</v>
      </c>
      <c r="N5" s="24">
        <f>BRPL_EOD!N5-BRPL_ISGS_exbus!N5</f>
        <v>-3.6992001984330614E-3</v>
      </c>
      <c r="O5" s="24">
        <f>BRPL_EOD!O5-BRPL_ISGS_exbus!O5</f>
        <v>2.5976436781860457E-4</v>
      </c>
      <c r="P5" s="24">
        <f>BRPL_EOD!P5-BRPL_ISGS_exbus!P5</f>
        <v>5.0227272728520234E-5</v>
      </c>
      <c r="Q5" s="24">
        <f>BRPL_EOD!Q5-BRPL_ISGS_exbus!Q5</f>
        <v>1.4016302864940933E-3</v>
      </c>
      <c r="R5" s="24">
        <f>BRPL_EOD!R5-BRPL_ISGS_exbus!R5</f>
        <v>9.3673051224918424E-4</v>
      </c>
      <c r="S5" s="24">
        <f>BRPL_EOD!S5-BRPL_ISGS_exbus!S5</f>
        <v>1.2601888412016038E-3</v>
      </c>
      <c r="T5" s="24">
        <f>BRPL_EOD!T5-BRPL_ISGS_exbus!T5</f>
        <v>0</v>
      </c>
      <c r="U5" s="24">
        <f>BRPL_EOD!U5-BRPL_ISGS_exbus!U5</f>
        <v>2.9634695244595832E-4</v>
      </c>
      <c r="V5" s="24">
        <f>BRPL_EOD!V5-BRPL_ISGS_exbus!V5</f>
        <v>1.6535720680392885E-3</v>
      </c>
      <c r="W5" s="24">
        <f>BRPL_EOD!W5-BRPL_ISGS_exbus!W5</f>
        <v>1.9207684167685812E-3</v>
      </c>
      <c r="X5" s="24">
        <f>BRPL_EOD!X5-BRPL_ISGS_exbus!X5</f>
        <v>2.0773268467593198E-3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1.2828346661990508E-3</v>
      </c>
      <c r="L6" s="24">
        <f>BRPL_EOD!L6-BRPL_ISGS_exbus!L6</f>
        <v>5.6424845898295217E-5</v>
      </c>
      <c r="M6" s="24">
        <f>BRPL_EOD!M6-BRPL_ISGS_exbus!M6</f>
        <v>8.9447429048306049E-4</v>
      </c>
      <c r="N6" s="24">
        <f>BRPL_EOD!N6-BRPL_ISGS_exbus!N6</f>
        <v>-3.6992001984330614E-3</v>
      </c>
      <c r="O6" s="24">
        <f>BRPL_EOD!O6-BRPL_ISGS_exbus!O6</f>
        <v>2.5976436781860457E-4</v>
      </c>
      <c r="P6" s="24">
        <f>BRPL_EOD!P6-BRPL_ISGS_exbus!P6</f>
        <v>5.0227272728520234E-5</v>
      </c>
      <c r="Q6" s="24">
        <f>BRPL_EOD!Q6-BRPL_ISGS_exbus!Q6</f>
        <v>1.4016302864940933E-3</v>
      </c>
      <c r="R6" s="24">
        <f>BRPL_EOD!R6-BRPL_ISGS_exbus!R6</f>
        <v>9.3673051224918424E-4</v>
      </c>
      <c r="S6" s="24">
        <f>BRPL_EOD!S6-BRPL_ISGS_exbus!S6</f>
        <v>1.2601888412016038E-3</v>
      </c>
      <c r="T6" s="24">
        <f>BRPL_EOD!T6-BRPL_ISGS_exbus!T6</f>
        <v>0</v>
      </c>
      <c r="U6" s="24">
        <f>BRPL_EOD!U6-BRPL_ISGS_exbus!U6</f>
        <v>2.9634695244595832E-4</v>
      </c>
      <c r="V6" s="24">
        <f>BRPL_EOD!V6-BRPL_ISGS_exbus!V6</f>
        <v>1.6535720680392885E-3</v>
      </c>
      <c r="W6" s="24">
        <f>BRPL_EOD!W6-BRPL_ISGS_exbus!W6</f>
        <v>1.9207684167685812E-3</v>
      </c>
      <c r="X6" s="24">
        <f>BRPL_EOD!X6-BRPL_ISGS_exbus!X6</f>
        <v>2.0773268467593198E-3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1.2828346661990508E-3</v>
      </c>
      <c r="L7" s="24">
        <f>BRPL_EOD!L7-BRPL_ISGS_exbus!L7</f>
        <v>5.6424845898295217E-5</v>
      </c>
      <c r="M7" s="24">
        <f>BRPL_EOD!M7-BRPL_ISGS_exbus!M7</f>
        <v>8.9447429048306049E-4</v>
      </c>
      <c r="N7" s="24">
        <f>BRPL_EOD!N7-BRPL_ISGS_exbus!N7</f>
        <v>-3.6992001984330614E-3</v>
      </c>
      <c r="O7" s="24">
        <f>BRPL_EOD!O7-BRPL_ISGS_exbus!O7</f>
        <v>2.5976436781860457E-4</v>
      </c>
      <c r="P7" s="24">
        <f>BRPL_EOD!P7-BRPL_ISGS_exbus!P7</f>
        <v>5.0227272728520234E-5</v>
      </c>
      <c r="Q7" s="24">
        <f>BRPL_EOD!Q7-BRPL_ISGS_exbus!Q7</f>
        <v>1.4016302864940933E-3</v>
      </c>
      <c r="R7" s="24">
        <f>BRPL_EOD!R7-BRPL_ISGS_exbus!R7</f>
        <v>9.3673051224918424E-4</v>
      </c>
      <c r="S7" s="24">
        <f>BRPL_EOD!S7-BRPL_ISGS_exbus!S7</f>
        <v>1.2601888412016038E-3</v>
      </c>
      <c r="T7" s="24">
        <f>BRPL_EOD!T7-BRPL_ISGS_exbus!T7</f>
        <v>0</v>
      </c>
      <c r="U7" s="24">
        <f>BRPL_EOD!U7-BRPL_ISGS_exbus!U7</f>
        <v>2.9634695244595832E-4</v>
      </c>
      <c r="V7" s="24">
        <f>BRPL_EOD!V7-BRPL_ISGS_exbus!V7</f>
        <v>1.6535720680392885E-3</v>
      </c>
      <c r="W7" s="24">
        <f>BRPL_EOD!W7-BRPL_ISGS_exbus!W7</f>
        <v>1.9207684167685812E-3</v>
      </c>
      <c r="X7" s="24">
        <f>BRPL_EOD!X7-BRPL_ISGS_exbus!X7</f>
        <v>2.0773268467593198E-3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1.2828346661990508E-3</v>
      </c>
      <c r="L8" s="24">
        <f>BRPL_EOD!L8-BRPL_ISGS_exbus!L8</f>
        <v>5.6424845898295217E-5</v>
      </c>
      <c r="M8" s="24">
        <f>BRPL_EOD!M8-BRPL_ISGS_exbus!M8</f>
        <v>8.9447429048306049E-4</v>
      </c>
      <c r="N8" s="24">
        <f>BRPL_EOD!N8-BRPL_ISGS_exbus!N8</f>
        <v>-3.6992001984330614E-3</v>
      </c>
      <c r="O8" s="24">
        <f>BRPL_EOD!O8-BRPL_ISGS_exbus!O8</f>
        <v>2.5976436781860457E-4</v>
      </c>
      <c r="P8" s="24">
        <f>BRPL_EOD!P8-BRPL_ISGS_exbus!P8</f>
        <v>5.0227272728520234E-5</v>
      </c>
      <c r="Q8" s="24">
        <f>BRPL_EOD!Q8-BRPL_ISGS_exbus!Q8</f>
        <v>1.4016302864940933E-3</v>
      </c>
      <c r="R8" s="24">
        <f>BRPL_EOD!R8-BRPL_ISGS_exbus!R8</f>
        <v>9.3673051224918424E-4</v>
      </c>
      <c r="S8" s="24">
        <f>BRPL_EOD!S8-BRPL_ISGS_exbus!S8</f>
        <v>1.2601888412016038E-3</v>
      </c>
      <c r="T8" s="24">
        <f>BRPL_EOD!T8-BRPL_ISGS_exbus!T8</f>
        <v>0</v>
      </c>
      <c r="U8" s="24">
        <f>BRPL_EOD!U8-BRPL_ISGS_exbus!U8</f>
        <v>2.9634695244595832E-4</v>
      </c>
      <c r="V8" s="24">
        <f>BRPL_EOD!V8-BRPL_ISGS_exbus!V8</f>
        <v>1.6535720680392885E-3</v>
      </c>
      <c r="W8" s="24">
        <f>BRPL_EOD!W8-BRPL_ISGS_exbus!W8</f>
        <v>1.9207684167685812E-3</v>
      </c>
      <c r="X8" s="24">
        <f>BRPL_EOD!X8-BRPL_ISGS_exbus!X8</f>
        <v>2.0773268467593198E-3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1.2828346661990508E-3</v>
      </c>
      <c r="L9" s="24">
        <f>BRPL_EOD!L9-BRPL_ISGS_exbus!L9</f>
        <v>5.6424845898295217E-5</v>
      </c>
      <c r="M9" s="24">
        <f>BRPL_EOD!M9-BRPL_ISGS_exbus!M9</f>
        <v>8.9447429048306049E-4</v>
      </c>
      <c r="N9" s="24">
        <f>BRPL_EOD!N9-BRPL_ISGS_exbus!N9</f>
        <v>-3.6992001984330614E-3</v>
      </c>
      <c r="O9" s="24">
        <f>BRPL_EOD!O9-BRPL_ISGS_exbus!O9</f>
        <v>2.5976436781860457E-4</v>
      </c>
      <c r="P9" s="24">
        <f>BRPL_EOD!P9-BRPL_ISGS_exbus!P9</f>
        <v>5.0227272728520234E-5</v>
      </c>
      <c r="Q9" s="24">
        <f>BRPL_EOD!Q9-BRPL_ISGS_exbus!Q9</f>
        <v>1.4016302864940933E-3</v>
      </c>
      <c r="R9" s="24">
        <f>BRPL_EOD!R9-BRPL_ISGS_exbus!R9</f>
        <v>9.3673051224918424E-4</v>
      </c>
      <c r="S9" s="24">
        <f>BRPL_EOD!S9-BRPL_ISGS_exbus!S9</f>
        <v>1.2601888412016038E-3</v>
      </c>
      <c r="T9" s="24">
        <f>BRPL_EOD!T9-BRPL_ISGS_exbus!T9</f>
        <v>0</v>
      </c>
      <c r="U9" s="24">
        <f>BRPL_EOD!U9-BRPL_ISGS_exbus!U9</f>
        <v>2.9634695244595832E-4</v>
      </c>
      <c r="V9" s="24">
        <f>BRPL_EOD!V9-BRPL_ISGS_exbus!V9</f>
        <v>1.6535720680392885E-3</v>
      </c>
      <c r="W9" s="24">
        <f>BRPL_EOD!W9-BRPL_ISGS_exbus!W9</f>
        <v>1.9207684167685812E-3</v>
      </c>
      <c r="X9" s="24">
        <f>BRPL_EOD!X9-BRPL_ISGS_exbus!X9</f>
        <v>2.0773268467593198E-3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1.2828346661990508E-3</v>
      </c>
      <c r="L10" s="24">
        <f>BRPL_EOD!L10-BRPL_ISGS_exbus!L10</f>
        <v>5.6424845898295217E-5</v>
      </c>
      <c r="M10" s="24">
        <f>BRPL_EOD!M10-BRPL_ISGS_exbus!M10</f>
        <v>8.9447429048306049E-4</v>
      </c>
      <c r="N10" s="24">
        <f>BRPL_EOD!N10-BRPL_ISGS_exbus!N10</f>
        <v>-3.6992001984330614E-3</v>
      </c>
      <c r="O10" s="24">
        <f>BRPL_EOD!O10-BRPL_ISGS_exbus!O10</f>
        <v>2.5976436781860457E-4</v>
      </c>
      <c r="P10" s="24">
        <f>BRPL_EOD!P10-BRPL_ISGS_exbus!P10</f>
        <v>5.0227272728520234E-5</v>
      </c>
      <c r="Q10" s="24">
        <f>BRPL_EOD!Q10-BRPL_ISGS_exbus!Q10</f>
        <v>1.4016302864940933E-3</v>
      </c>
      <c r="R10" s="24">
        <f>BRPL_EOD!R10-BRPL_ISGS_exbus!R10</f>
        <v>9.3673051224918424E-4</v>
      </c>
      <c r="S10" s="24">
        <f>BRPL_EOD!S10-BRPL_ISGS_exbus!S10</f>
        <v>1.2601888412016038E-3</v>
      </c>
      <c r="T10" s="24">
        <f>BRPL_EOD!T10-BRPL_ISGS_exbus!T10</f>
        <v>0</v>
      </c>
      <c r="U10" s="24">
        <f>BRPL_EOD!U10-BRPL_ISGS_exbus!U10</f>
        <v>2.9634695244595832E-4</v>
      </c>
      <c r="V10" s="24">
        <f>BRPL_EOD!V10-BRPL_ISGS_exbus!V10</f>
        <v>1.6535720680392885E-3</v>
      </c>
      <c r="W10" s="24">
        <f>BRPL_EOD!W10-BRPL_ISGS_exbus!W10</f>
        <v>1.9207684167685812E-3</v>
      </c>
      <c r="X10" s="24">
        <f>BRPL_EOD!X10-BRPL_ISGS_exbus!X10</f>
        <v>2.0773268467593198E-3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1.2828346661990508E-3</v>
      </c>
      <c r="L11" s="24">
        <f>BRPL_EOD!L11-BRPL_ISGS_exbus!L11</f>
        <v>5.6424845898295217E-5</v>
      </c>
      <c r="M11" s="24">
        <f>BRPL_EOD!M11-BRPL_ISGS_exbus!M11</f>
        <v>8.9447429048306049E-4</v>
      </c>
      <c r="N11" s="24">
        <f>BRPL_EOD!N11-BRPL_ISGS_exbus!N11</f>
        <v>-3.6992001984330614E-3</v>
      </c>
      <c r="O11" s="24">
        <f>BRPL_EOD!O11-BRPL_ISGS_exbus!O11</f>
        <v>2.5976436781860457E-4</v>
      </c>
      <c r="P11" s="24">
        <f>BRPL_EOD!P11-BRPL_ISGS_exbus!P11</f>
        <v>5.0227272728520234E-5</v>
      </c>
      <c r="Q11" s="24">
        <f>BRPL_EOD!Q11-BRPL_ISGS_exbus!Q11</f>
        <v>1.4016302864940933E-3</v>
      </c>
      <c r="R11" s="24">
        <f>BRPL_EOD!R11-BRPL_ISGS_exbus!R11</f>
        <v>9.3673051224918424E-4</v>
      </c>
      <c r="S11" s="24">
        <f>BRPL_EOD!S11-BRPL_ISGS_exbus!S11</f>
        <v>1.2601888412016038E-3</v>
      </c>
      <c r="T11" s="24">
        <f>BRPL_EOD!T11-BRPL_ISGS_exbus!T11</f>
        <v>0</v>
      </c>
      <c r="U11" s="24">
        <f>BRPL_EOD!U11-BRPL_ISGS_exbus!U11</f>
        <v>2.9634695244595832E-4</v>
      </c>
      <c r="V11" s="24">
        <f>BRPL_EOD!V11-BRPL_ISGS_exbus!V11</f>
        <v>1.6535720680392885E-3</v>
      </c>
      <c r="W11" s="24">
        <f>BRPL_EOD!W11-BRPL_ISGS_exbus!W11</f>
        <v>1.9207684167685812E-3</v>
      </c>
      <c r="X11" s="24">
        <f>BRPL_EOD!X11-BRPL_ISGS_exbus!X11</f>
        <v>2.0773268467593198E-3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1.2828346661990508E-3</v>
      </c>
      <c r="L12" s="24">
        <f>BRPL_EOD!L12-BRPL_ISGS_exbus!L12</f>
        <v>5.6424845898295217E-5</v>
      </c>
      <c r="M12" s="24">
        <f>BRPL_EOD!M12-BRPL_ISGS_exbus!M12</f>
        <v>8.9447429048306049E-4</v>
      </c>
      <c r="N12" s="24">
        <f>BRPL_EOD!N12-BRPL_ISGS_exbus!N12</f>
        <v>-3.6992001984330614E-3</v>
      </c>
      <c r="O12" s="24">
        <f>BRPL_EOD!O12-BRPL_ISGS_exbus!O12</f>
        <v>2.5976436781860457E-4</v>
      </c>
      <c r="P12" s="24">
        <f>BRPL_EOD!P12-BRPL_ISGS_exbus!P12</f>
        <v>5.0227272728520234E-5</v>
      </c>
      <c r="Q12" s="24">
        <f>BRPL_EOD!Q12-BRPL_ISGS_exbus!Q12</f>
        <v>1.4016302864940933E-3</v>
      </c>
      <c r="R12" s="24">
        <f>BRPL_EOD!R12-BRPL_ISGS_exbus!R12</f>
        <v>9.3673051224918424E-4</v>
      </c>
      <c r="S12" s="24">
        <f>BRPL_EOD!S12-BRPL_ISGS_exbus!S12</f>
        <v>1.2601888412016038E-3</v>
      </c>
      <c r="T12" s="24">
        <f>BRPL_EOD!T12-BRPL_ISGS_exbus!T12</f>
        <v>0</v>
      </c>
      <c r="U12" s="24">
        <f>BRPL_EOD!U12-BRPL_ISGS_exbus!U12</f>
        <v>2.9634695244595832E-4</v>
      </c>
      <c r="V12" s="24">
        <f>BRPL_EOD!V12-BRPL_ISGS_exbus!V12</f>
        <v>1.6535720680392885E-3</v>
      </c>
      <c r="W12" s="24">
        <f>BRPL_EOD!W12-BRPL_ISGS_exbus!W12</f>
        <v>1.9207684167685812E-3</v>
      </c>
      <c r="X12" s="24">
        <f>BRPL_EOD!X12-BRPL_ISGS_exbus!X12</f>
        <v>2.0773268467593198E-3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1.2828346661990508E-3</v>
      </c>
      <c r="L13" s="24">
        <f>BRPL_EOD!L13-BRPL_ISGS_exbus!L13</f>
        <v>5.6424845898295217E-5</v>
      </c>
      <c r="M13" s="24">
        <f>BRPL_EOD!M13-BRPL_ISGS_exbus!M13</f>
        <v>8.9447429048306049E-4</v>
      </c>
      <c r="N13" s="24">
        <f>BRPL_EOD!N13-BRPL_ISGS_exbus!N13</f>
        <v>-3.6992001984330614E-3</v>
      </c>
      <c r="O13" s="24">
        <f>BRPL_EOD!O13-BRPL_ISGS_exbus!O13</f>
        <v>2.5976436781860457E-4</v>
      </c>
      <c r="P13" s="24">
        <f>BRPL_EOD!P13-BRPL_ISGS_exbus!P13</f>
        <v>5.0227272728520234E-5</v>
      </c>
      <c r="Q13" s="24">
        <f>BRPL_EOD!Q13-BRPL_ISGS_exbus!Q13</f>
        <v>1.4016302864940933E-3</v>
      </c>
      <c r="R13" s="24">
        <f>BRPL_EOD!R13-BRPL_ISGS_exbus!R13</f>
        <v>9.3673051224918424E-4</v>
      </c>
      <c r="S13" s="24">
        <f>BRPL_EOD!S13-BRPL_ISGS_exbus!S13</f>
        <v>1.2601888412016038E-3</v>
      </c>
      <c r="T13" s="24">
        <f>BRPL_EOD!T13-BRPL_ISGS_exbus!T13</f>
        <v>0</v>
      </c>
      <c r="U13" s="24">
        <f>BRPL_EOD!U13-BRPL_ISGS_exbus!U13</f>
        <v>2.9634695244595832E-4</v>
      </c>
      <c r="V13" s="24">
        <f>BRPL_EOD!V13-BRPL_ISGS_exbus!V13</f>
        <v>1.6535720680392885E-3</v>
      </c>
      <c r="W13" s="24">
        <f>BRPL_EOD!W13-BRPL_ISGS_exbus!W13</f>
        <v>1.9207684167685812E-3</v>
      </c>
      <c r="X13" s="24">
        <f>BRPL_EOD!X13-BRPL_ISGS_exbus!X13</f>
        <v>2.0773268467593198E-3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1.2828346661990508E-3</v>
      </c>
      <c r="L14" s="24">
        <f>BRPL_EOD!L14-BRPL_ISGS_exbus!L14</f>
        <v>5.6424845898295217E-5</v>
      </c>
      <c r="M14" s="24">
        <f>BRPL_EOD!M14-BRPL_ISGS_exbus!M14</f>
        <v>8.9447429048306049E-4</v>
      </c>
      <c r="N14" s="24">
        <f>BRPL_EOD!N14-BRPL_ISGS_exbus!N14</f>
        <v>-3.6992001984330614E-3</v>
      </c>
      <c r="O14" s="24">
        <f>BRPL_EOD!O14-BRPL_ISGS_exbus!O14</f>
        <v>2.5976436781860457E-4</v>
      </c>
      <c r="P14" s="24">
        <f>BRPL_EOD!P14-BRPL_ISGS_exbus!P14</f>
        <v>5.0227272728520234E-5</v>
      </c>
      <c r="Q14" s="24">
        <f>BRPL_EOD!Q14-BRPL_ISGS_exbus!Q14</f>
        <v>1.4016302864940933E-3</v>
      </c>
      <c r="R14" s="24">
        <f>BRPL_EOD!R14-BRPL_ISGS_exbus!R14</f>
        <v>9.3673051224918424E-4</v>
      </c>
      <c r="S14" s="24">
        <f>BRPL_EOD!S14-BRPL_ISGS_exbus!S14</f>
        <v>1.2601888412016038E-3</v>
      </c>
      <c r="T14" s="24">
        <f>BRPL_EOD!T14-BRPL_ISGS_exbus!T14</f>
        <v>0</v>
      </c>
      <c r="U14" s="24">
        <f>BRPL_EOD!U14-BRPL_ISGS_exbus!U14</f>
        <v>2.9634695244595832E-4</v>
      </c>
      <c r="V14" s="24">
        <f>BRPL_EOD!V14-BRPL_ISGS_exbus!V14</f>
        <v>1.6535720680392885E-3</v>
      </c>
      <c r="W14" s="24">
        <f>BRPL_EOD!W14-BRPL_ISGS_exbus!W14</f>
        <v>1.9207684167685812E-3</v>
      </c>
      <c r="X14" s="24">
        <f>BRPL_EOD!X14-BRPL_ISGS_exbus!X14</f>
        <v>2.0773268467593198E-3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1.2828346661990508E-3</v>
      </c>
      <c r="L15" s="24">
        <f>BRPL_EOD!L15-BRPL_ISGS_exbus!L15</f>
        <v>5.6424845898295217E-5</v>
      </c>
      <c r="M15" s="24">
        <f>BRPL_EOD!M15-BRPL_ISGS_exbus!M15</f>
        <v>8.9447429048306049E-4</v>
      </c>
      <c r="N15" s="24">
        <f>BRPL_EOD!N15-BRPL_ISGS_exbus!N15</f>
        <v>-3.6992001984330614E-3</v>
      </c>
      <c r="O15" s="24">
        <f>BRPL_EOD!O15-BRPL_ISGS_exbus!O15</f>
        <v>2.5976436781860457E-4</v>
      </c>
      <c r="P15" s="24">
        <f>BRPL_EOD!P15-BRPL_ISGS_exbus!P15</f>
        <v>5.0227272728520234E-5</v>
      </c>
      <c r="Q15" s="24">
        <f>BRPL_EOD!Q15-BRPL_ISGS_exbus!Q15</f>
        <v>1.4016302864940933E-3</v>
      </c>
      <c r="R15" s="24">
        <f>BRPL_EOD!R15-BRPL_ISGS_exbus!R15</f>
        <v>9.3673051224918424E-4</v>
      </c>
      <c r="S15" s="24">
        <f>BRPL_EOD!S15-BRPL_ISGS_exbus!S15</f>
        <v>1.2601888412016038E-3</v>
      </c>
      <c r="T15" s="24">
        <f>BRPL_EOD!T15-BRPL_ISGS_exbus!T15</f>
        <v>0</v>
      </c>
      <c r="U15" s="24">
        <f>BRPL_EOD!U15-BRPL_ISGS_exbus!U15</f>
        <v>2.9634695244595832E-4</v>
      </c>
      <c r="V15" s="24">
        <f>BRPL_EOD!V15-BRPL_ISGS_exbus!V15</f>
        <v>1.6535720680392885E-3</v>
      </c>
      <c r="W15" s="24">
        <f>BRPL_EOD!W15-BRPL_ISGS_exbus!W15</f>
        <v>1.9207684167685812E-3</v>
      </c>
      <c r="X15" s="24">
        <f>BRPL_EOD!X15-BRPL_ISGS_exbus!X15</f>
        <v>2.0773268467593198E-3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1.2828346661990508E-3</v>
      </c>
      <c r="L16" s="24">
        <f>BRPL_EOD!L16-BRPL_ISGS_exbus!L16</f>
        <v>5.6424845898295217E-5</v>
      </c>
      <c r="M16" s="24">
        <f>BRPL_EOD!M16-BRPL_ISGS_exbus!M16</f>
        <v>8.9447429048306049E-4</v>
      </c>
      <c r="N16" s="24">
        <f>BRPL_EOD!N16-BRPL_ISGS_exbus!N16</f>
        <v>-3.6992001984330614E-3</v>
      </c>
      <c r="O16" s="24">
        <f>BRPL_EOD!O16-BRPL_ISGS_exbus!O16</f>
        <v>2.5976436781860457E-4</v>
      </c>
      <c r="P16" s="24">
        <f>BRPL_EOD!P16-BRPL_ISGS_exbus!P16</f>
        <v>5.0227272728520234E-5</v>
      </c>
      <c r="Q16" s="24">
        <f>BRPL_EOD!Q16-BRPL_ISGS_exbus!Q16</f>
        <v>1.4016302864940933E-3</v>
      </c>
      <c r="R16" s="24">
        <f>BRPL_EOD!R16-BRPL_ISGS_exbus!R16</f>
        <v>9.3673051224918424E-4</v>
      </c>
      <c r="S16" s="24">
        <f>BRPL_EOD!S16-BRPL_ISGS_exbus!S16</f>
        <v>1.2601888412016038E-3</v>
      </c>
      <c r="T16" s="24">
        <f>BRPL_EOD!T16-BRPL_ISGS_exbus!T16</f>
        <v>0</v>
      </c>
      <c r="U16" s="24">
        <f>BRPL_EOD!U16-BRPL_ISGS_exbus!U16</f>
        <v>2.9634695244595832E-4</v>
      </c>
      <c r="V16" s="24">
        <f>BRPL_EOD!V16-BRPL_ISGS_exbus!V16</f>
        <v>1.6535720680392885E-3</v>
      </c>
      <c r="W16" s="24">
        <f>BRPL_EOD!W16-BRPL_ISGS_exbus!W16</f>
        <v>1.9207684167685812E-3</v>
      </c>
      <c r="X16" s="24">
        <f>BRPL_EOD!X16-BRPL_ISGS_exbus!X16</f>
        <v>2.0773268467593198E-3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1.2828346661990508E-3</v>
      </c>
      <c r="L17" s="24">
        <f>BRPL_EOD!L17-BRPL_ISGS_exbus!L17</f>
        <v>5.6424845898295217E-5</v>
      </c>
      <c r="M17" s="24">
        <f>BRPL_EOD!M17-BRPL_ISGS_exbus!M17</f>
        <v>8.9447429048306049E-4</v>
      </c>
      <c r="N17" s="24">
        <f>BRPL_EOD!N17-BRPL_ISGS_exbus!N17</f>
        <v>-3.6992001984330614E-3</v>
      </c>
      <c r="O17" s="24">
        <f>BRPL_EOD!O17-BRPL_ISGS_exbus!O17</f>
        <v>2.5976436781860457E-4</v>
      </c>
      <c r="P17" s="24">
        <f>BRPL_EOD!P17-BRPL_ISGS_exbus!P17</f>
        <v>5.0227272728520234E-5</v>
      </c>
      <c r="Q17" s="24">
        <f>BRPL_EOD!Q17-BRPL_ISGS_exbus!Q17</f>
        <v>1.4016302864940933E-3</v>
      </c>
      <c r="R17" s="24">
        <f>BRPL_EOD!R17-BRPL_ISGS_exbus!R17</f>
        <v>9.3673051224918424E-4</v>
      </c>
      <c r="S17" s="24">
        <f>BRPL_EOD!S17-BRPL_ISGS_exbus!S17</f>
        <v>1.2601888412016038E-3</v>
      </c>
      <c r="T17" s="24">
        <f>BRPL_EOD!T17-BRPL_ISGS_exbus!T17</f>
        <v>0</v>
      </c>
      <c r="U17" s="24">
        <f>BRPL_EOD!U17-BRPL_ISGS_exbus!U17</f>
        <v>2.9634695244595832E-4</v>
      </c>
      <c r="V17" s="24">
        <f>BRPL_EOD!V17-BRPL_ISGS_exbus!V17</f>
        <v>1.6535720680392885E-3</v>
      </c>
      <c r="W17" s="24">
        <f>BRPL_EOD!W17-BRPL_ISGS_exbus!W17</f>
        <v>1.9207684167685812E-3</v>
      </c>
      <c r="X17" s="24">
        <f>BRPL_EOD!X17-BRPL_ISGS_exbus!X17</f>
        <v>2.0773268467593198E-3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1.2828346661990508E-3</v>
      </c>
      <c r="L18" s="24">
        <f>BRPL_EOD!L18-BRPL_ISGS_exbus!L18</f>
        <v>5.6424845898295217E-5</v>
      </c>
      <c r="M18" s="24">
        <f>BRPL_EOD!M18-BRPL_ISGS_exbus!M18</f>
        <v>8.9447429048306049E-4</v>
      </c>
      <c r="N18" s="24">
        <f>BRPL_EOD!N18-BRPL_ISGS_exbus!N18</f>
        <v>-3.6992001984330614E-3</v>
      </c>
      <c r="O18" s="24">
        <f>BRPL_EOD!O18-BRPL_ISGS_exbus!O18</f>
        <v>2.5976436781860457E-4</v>
      </c>
      <c r="P18" s="24">
        <f>BRPL_EOD!P18-BRPL_ISGS_exbus!P18</f>
        <v>5.0227272728520234E-5</v>
      </c>
      <c r="Q18" s="24">
        <f>BRPL_EOD!Q18-BRPL_ISGS_exbus!Q18</f>
        <v>1.4016302864940933E-3</v>
      </c>
      <c r="R18" s="24">
        <f>BRPL_EOD!R18-BRPL_ISGS_exbus!R18</f>
        <v>9.3673051224918424E-4</v>
      </c>
      <c r="S18" s="24">
        <f>BRPL_EOD!S18-BRPL_ISGS_exbus!S18</f>
        <v>1.2601888412016038E-3</v>
      </c>
      <c r="T18" s="24">
        <f>BRPL_EOD!T18-BRPL_ISGS_exbus!T18</f>
        <v>0</v>
      </c>
      <c r="U18" s="24">
        <f>BRPL_EOD!U18-BRPL_ISGS_exbus!U18</f>
        <v>2.9634695244595832E-4</v>
      </c>
      <c r="V18" s="24">
        <f>BRPL_EOD!V18-BRPL_ISGS_exbus!V18</f>
        <v>1.6535720680392885E-3</v>
      </c>
      <c r="W18" s="24">
        <f>BRPL_EOD!W18-BRPL_ISGS_exbus!W18</f>
        <v>1.9207684167685812E-3</v>
      </c>
      <c r="X18" s="24">
        <f>BRPL_EOD!X18-BRPL_ISGS_exbus!X18</f>
        <v>2.0773268467593198E-3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1.2828346661990508E-3</v>
      </c>
      <c r="L19" s="24">
        <f>BRPL_EOD!L19-BRPL_ISGS_exbus!L19</f>
        <v>5.6424845898295217E-5</v>
      </c>
      <c r="M19" s="24">
        <f>BRPL_EOD!M19-BRPL_ISGS_exbus!M19</f>
        <v>8.9447429048306049E-4</v>
      </c>
      <c r="N19" s="24">
        <f>BRPL_EOD!N19-BRPL_ISGS_exbus!N19</f>
        <v>-3.6992001984330614E-3</v>
      </c>
      <c r="O19" s="24">
        <f>BRPL_EOD!O19-BRPL_ISGS_exbus!O19</f>
        <v>2.5976436781860457E-4</v>
      </c>
      <c r="P19" s="24">
        <f>BRPL_EOD!P19-BRPL_ISGS_exbus!P19</f>
        <v>5.0227272728520234E-5</v>
      </c>
      <c r="Q19" s="24">
        <f>BRPL_EOD!Q19-BRPL_ISGS_exbus!Q19</f>
        <v>1.4016302864940933E-3</v>
      </c>
      <c r="R19" s="24">
        <f>BRPL_EOD!R19-BRPL_ISGS_exbus!R19</f>
        <v>9.3673051224918424E-4</v>
      </c>
      <c r="S19" s="24">
        <f>BRPL_EOD!S19-BRPL_ISGS_exbus!S19</f>
        <v>1.2601888412016038E-3</v>
      </c>
      <c r="T19" s="24">
        <f>BRPL_EOD!T19-BRPL_ISGS_exbus!T19</f>
        <v>0</v>
      </c>
      <c r="U19" s="24">
        <f>BRPL_EOD!U19-BRPL_ISGS_exbus!U19</f>
        <v>2.9634695244595832E-4</v>
      </c>
      <c r="V19" s="24">
        <f>BRPL_EOD!V19-BRPL_ISGS_exbus!V19</f>
        <v>1.6535720680392885E-3</v>
      </c>
      <c r="W19" s="24">
        <f>BRPL_EOD!W19-BRPL_ISGS_exbus!W19</f>
        <v>1.9207684167685812E-3</v>
      </c>
      <c r="X19" s="24">
        <f>BRPL_EOD!X19-BRPL_ISGS_exbus!X19</f>
        <v>2.0773268467593198E-3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1.2828346661990508E-3</v>
      </c>
      <c r="L20" s="24">
        <f>BRPL_EOD!L20-BRPL_ISGS_exbus!L20</f>
        <v>5.6424845898295217E-5</v>
      </c>
      <c r="M20" s="24">
        <f>BRPL_EOD!M20-BRPL_ISGS_exbus!M20</f>
        <v>8.9447429048306049E-4</v>
      </c>
      <c r="N20" s="24">
        <f>BRPL_EOD!N20-BRPL_ISGS_exbus!N20</f>
        <v>-3.6992001984330614E-3</v>
      </c>
      <c r="O20" s="24">
        <f>BRPL_EOD!O20-BRPL_ISGS_exbus!O20</f>
        <v>2.5976436781860457E-4</v>
      </c>
      <c r="P20" s="24">
        <f>BRPL_EOD!P20-BRPL_ISGS_exbus!P20</f>
        <v>5.0227272728520234E-5</v>
      </c>
      <c r="Q20" s="24">
        <f>BRPL_EOD!Q20-BRPL_ISGS_exbus!Q20</f>
        <v>1.4016302864940933E-3</v>
      </c>
      <c r="R20" s="24">
        <f>BRPL_EOD!R20-BRPL_ISGS_exbus!R20</f>
        <v>9.3673051224918424E-4</v>
      </c>
      <c r="S20" s="24">
        <f>BRPL_EOD!S20-BRPL_ISGS_exbus!S20</f>
        <v>1.2601888412016038E-3</v>
      </c>
      <c r="T20" s="24">
        <f>BRPL_EOD!T20-BRPL_ISGS_exbus!T20</f>
        <v>0</v>
      </c>
      <c r="U20" s="24">
        <f>BRPL_EOD!U20-BRPL_ISGS_exbus!U20</f>
        <v>2.9634695244595832E-4</v>
      </c>
      <c r="V20" s="24">
        <f>BRPL_EOD!V20-BRPL_ISGS_exbus!V20</f>
        <v>1.6535720680392885E-3</v>
      </c>
      <c r="W20" s="24">
        <f>BRPL_EOD!W20-BRPL_ISGS_exbus!W20</f>
        <v>1.9207684167685812E-3</v>
      </c>
      <c r="X20" s="24">
        <f>BRPL_EOD!X20-BRPL_ISGS_exbus!X20</f>
        <v>2.0773268467593198E-3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1.2828346661990508E-3</v>
      </c>
      <c r="L21" s="24">
        <f>BRPL_EOD!L21-BRPL_ISGS_exbus!L21</f>
        <v>5.6424845898295217E-5</v>
      </c>
      <c r="M21" s="24">
        <f>BRPL_EOD!M21-BRPL_ISGS_exbus!M21</f>
        <v>8.9447429048306049E-4</v>
      </c>
      <c r="N21" s="24">
        <f>BRPL_EOD!N21-BRPL_ISGS_exbus!N21</f>
        <v>-3.6992001984330614E-3</v>
      </c>
      <c r="O21" s="24">
        <f>BRPL_EOD!O21-BRPL_ISGS_exbus!O21</f>
        <v>2.5976436781860457E-4</v>
      </c>
      <c r="P21" s="24">
        <f>BRPL_EOD!P21-BRPL_ISGS_exbus!P21</f>
        <v>5.0227272728520234E-5</v>
      </c>
      <c r="Q21" s="24">
        <f>BRPL_EOD!Q21-BRPL_ISGS_exbus!Q21</f>
        <v>1.4016302864940933E-3</v>
      </c>
      <c r="R21" s="24">
        <f>BRPL_EOD!R21-BRPL_ISGS_exbus!R21</f>
        <v>9.3673051224918424E-4</v>
      </c>
      <c r="S21" s="24">
        <f>BRPL_EOD!S21-BRPL_ISGS_exbus!S21</f>
        <v>1.2601888412016038E-3</v>
      </c>
      <c r="T21" s="24">
        <f>BRPL_EOD!T21-BRPL_ISGS_exbus!T21</f>
        <v>0</v>
      </c>
      <c r="U21" s="24">
        <f>BRPL_EOD!U21-BRPL_ISGS_exbus!U21</f>
        <v>2.9634695244595832E-4</v>
      </c>
      <c r="V21" s="24">
        <f>BRPL_EOD!V21-BRPL_ISGS_exbus!V21</f>
        <v>1.6535720680392885E-3</v>
      </c>
      <c r="W21" s="24">
        <f>BRPL_EOD!W21-BRPL_ISGS_exbus!W21</f>
        <v>1.9207684167685812E-3</v>
      </c>
      <c r="X21" s="24">
        <f>BRPL_EOD!X21-BRPL_ISGS_exbus!X21</f>
        <v>2.0773268467593198E-3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1.2828346661990508E-3</v>
      </c>
      <c r="L22" s="24">
        <f>BRPL_EOD!L22-BRPL_ISGS_exbus!L22</f>
        <v>5.6424845898295217E-5</v>
      </c>
      <c r="M22" s="24">
        <f>BRPL_EOD!M22-BRPL_ISGS_exbus!M22</f>
        <v>8.9447429048306049E-4</v>
      </c>
      <c r="N22" s="24">
        <f>BRPL_EOD!N22-BRPL_ISGS_exbus!N22</f>
        <v>-3.6992001984330614E-3</v>
      </c>
      <c r="O22" s="24">
        <f>BRPL_EOD!O22-BRPL_ISGS_exbus!O22</f>
        <v>2.5976436781860457E-4</v>
      </c>
      <c r="P22" s="24">
        <f>BRPL_EOD!P22-BRPL_ISGS_exbus!P22</f>
        <v>5.0227272728520234E-5</v>
      </c>
      <c r="Q22" s="24">
        <f>BRPL_EOD!Q22-BRPL_ISGS_exbus!Q22</f>
        <v>1.4016302864940933E-3</v>
      </c>
      <c r="R22" s="24">
        <f>BRPL_EOD!R22-BRPL_ISGS_exbus!R22</f>
        <v>9.3673051224918424E-4</v>
      </c>
      <c r="S22" s="24">
        <f>BRPL_EOD!S22-BRPL_ISGS_exbus!S22</f>
        <v>1.2601888412016038E-3</v>
      </c>
      <c r="T22" s="24">
        <f>BRPL_EOD!T22-BRPL_ISGS_exbus!T22</f>
        <v>0</v>
      </c>
      <c r="U22" s="24">
        <f>BRPL_EOD!U22-BRPL_ISGS_exbus!U22</f>
        <v>2.9634695244595832E-4</v>
      </c>
      <c r="V22" s="24">
        <f>BRPL_EOD!V22-BRPL_ISGS_exbus!V22</f>
        <v>1.6535720680392885E-3</v>
      </c>
      <c r="W22" s="24">
        <f>BRPL_EOD!W22-BRPL_ISGS_exbus!W22</f>
        <v>1.9207684167685812E-3</v>
      </c>
      <c r="X22" s="24">
        <f>BRPL_EOD!X22-BRPL_ISGS_exbus!X22</f>
        <v>2.0773268467593198E-3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1.2828346661990508E-3</v>
      </c>
      <c r="L23" s="24">
        <f>BRPL_EOD!L23-BRPL_ISGS_exbus!L23</f>
        <v>5.6424845898295217E-5</v>
      </c>
      <c r="M23" s="24">
        <f>BRPL_EOD!M23-BRPL_ISGS_exbus!M23</f>
        <v>8.9447429048306049E-4</v>
      </c>
      <c r="N23" s="24">
        <f>BRPL_EOD!N23-BRPL_ISGS_exbus!N23</f>
        <v>-3.6992001984330614E-3</v>
      </c>
      <c r="O23" s="24">
        <f>BRPL_EOD!O23-BRPL_ISGS_exbus!O23</f>
        <v>2.5976436781860457E-4</v>
      </c>
      <c r="P23" s="24">
        <f>BRPL_EOD!P23-BRPL_ISGS_exbus!P23</f>
        <v>5.0227272728520234E-5</v>
      </c>
      <c r="Q23" s="24">
        <f>BRPL_EOD!Q23-BRPL_ISGS_exbus!Q23</f>
        <v>1.4016302864940933E-3</v>
      </c>
      <c r="R23" s="24">
        <f>BRPL_EOD!R23-BRPL_ISGS_exbus!R23</f>
        <v>9.3673051224918424E-4</v>
      </c>
      <c r="S23" s="24">
        <f>BRPL_EOD!S23-BRPL_ISGS_exbus!S23</f>
        <v>1.2601888412016038E-3</v>
      </c>
      <c r="T23" s="24">
        <f>BRPL_EOD!T23-BRPL_ISGS_exbus!T23</f>
        <v>0</v>
      </c>
      <c r="U23" s="24">
        <f>BRPL_EOD!U23-BRPL_ISGS_exbus!U23</f>
        <v>2.9634695244595832E-4</v>
      </c>
      <c r="V23" s="24">
        <f>BRPL_EOD!V23-BRPL_ISGS_exbus!V23</f>
        <v>1.6535720680392885E-3</v>
      </c>
      <c r="W23" s="24">
        <f>BRPL_EOD!W23-BRPL_ISGS_exbus!W23</f>
        <v>1.9207684167685812E-3</v>
      </c>
      <c r="X23" s="24">
        <f>BRPL_EOD!X23-BRPL_ISGS_exbus!X23</f>
        <v>2.0773268467593198E-3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-1.2081446951697217E-3</v>
      </c>
      <c r="L24" s="24">
        <f>BRPL_EOD!L24-BRPL_ISGS_exbus!L24</f>
        <v>-1.1886604321453831E-4</v>
      </c>
      <c r="M24" s="24">
        <f>BRPL_EOD!M24-BRPL_ISGS_exbus!M24</f>
        <v>5.5456187894975528E-4</v>
      </c>
      <c r="N24" s="24">
        <f>BRPL_EOD!N24-BRPL_ISGS_exbus!N24</f>
        <v>-3.1294854881309675E-3</v>
      </c>
      <c r="O24" s="24">
        <f>BRPL_EOD!O24-BRPL_ISGS_exbus!O24</f>
        <v>4.7346607669140894E-4</v>
      </c>
      <c r="P24" s="24">
        <f>BRPL_EOD!P24-BRPL_ISGS_exbus!P24</f>
        <v>-1.0434212920884534E-4</v>
      </c>
      <c r="Q24" s="24">
        <f>BRPL_EOD!Q24-BRPL_ISGS_exbus!Q24</f>
        <v>-5.7816022099466124E-4</v>
      </c>
      <c r="R24" s="24">
        <f>BRPL_EOD!R24-BRPL_ISGS_exbus!R24</f>
        <v>2.7667768512351643E-3</v>
      </c>
      <c r="S24" s="24">
        <f>BRPL_EOD!S24-BRPL_ISGS_exbus!S24</f>
        <v>5.1068252326835761E-4</v>
      </c>
      <c r="T24" s="24">
        <f>BRPL_EOD!T24-BRPL_ISGS_exbus!T24</f>
        <v>0</v>
      </c>
      <c r="U24" s="24">
        <f>BRPL_EOD!U24-BRPL_ISGS_exbus!U24</f>
        <v>2.9634695244595832E-4</v>
      </c>
      <c r="V24" s="24">
        <f>BRPL_EOD!V24-BRPL_ISGS_exbus!V24</f>
        <v>-5.0441119820838765E-3</v>
      </c>
      <c r="W24" s="24">
        <f>BRPL_EOD!W24-BRPL_ISGS_exbus!W24</f>
        <v>7.3137299923295984E-3</v>
      </c>
      <c r="X24" s="24">
        <f>BRPL_EOD!X24-BRPL_ISGS_exbus!X24</f>
        <v>1.6852979029948756E-3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-2.3152753186650443E-4</v>
      </c>
      <c r="L25" s="24">
        <f>BRPL_EOD!L25-BRPL_ISGS_exbus!L25</f>
        <v>-5.8626708182352161E-5</v>
      </c>
      <c r="M25" s="24">
        <f>BRPL_EOD!M25-BRPL_ISGS_exbus!M25</f>
        <v>5.5456187894975528E-4</v>
      </c>
      <c r="N25" s="24">
        <f>BRPL_EOD!N25-BRPL_ISGS_exbus!N25</f>
        <v>-3.1294854881309675E-3</v>
      </c>
      <c r="O25" s="24">
        <f>BRPL_EOD!O25-BRPL_ISGS_exbus!O25</f>
        <v>1.4470655241964892E-3</v>
      </c>
      <c r="P25" s="24">
        <f>BRPL_EOD!P25-BRPL_ISGS_exbus!P25</f>
        <v>-1.0434212920884534E-4</v>
      </c>
      <c r="Q25" s="24">
        <f>BRPL_EOD!Q25-BRPL_ISGS_exbus!Q25</f>
        <v>-5.7816022099466124E-4</v>
      </c>
      <c r="R25" s="24">
        <f>BRPL_EOD!R25-BRPL_ISGS_exbus!R25</f>
        <v>2.4143361674333619E-4</v>
      </c>
      <c r="S25" s="24">
        <f>BRPL_EOD!S25-BRPL_ISGS_exbus!S25</f>
        <v>5.1068252326835761E-4</v>
      </c>
      <c r="T25" s="24">
        <f>BRPL_EOD!T25-BRPL_ISGS_exbus!T25</f>
        <v>0</v>
      </c>
      <c r="U25" s="24">
        <f>BRPL_EOD!U25-BRPL_ISGS_exbus!U25</f>
        <v>2.9634695244595832E-4</v>
      </c>
      <c r="V25" s="24">
        <f>BRPL_EOD!V25-BRPL_ISGS_exbus!V25</f>
        <v>1.5944126984130946E-3</v>
      </c>
      <c r="W25" s="24">
        <f>BRPL_EOD!W25-BRPL_ISGS_exbus!W25</f>
        <v>6.0409104160363825E-3</v>
      </c>
      <c r="X25" s="24">
        <f>BRPL_EOD!X25-BRPL_ISGS_exbus!X25</f>
        <v>2.4518463555338599E-3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-2.3653318311289695E-4</v>
      </c>
      <c r="L26" s="24">
        <f>BRPL_EOD!L26-BRPL_ISGS_exbus!L26</f>
        <v>2.0916207721377589E-5</v>
      </c>
      <c r="M26" s="24">
        <f>BRPL_EOD!M26-BRPL_ISGS_exbus!M26</f>
        <v>5.5456187894975528E-4</v>
      </c>
      <c r="N26" s="24">
        <f>BRPL_EOD!N26-BRPL_ISGS_exbus!N26</f>
        <v>-3.1294854881309675E-3</v>
      </c>
      <c r="O26" s="24">
        <f>BRPL_EOD!O26-BRPL_ISGS_exbus!O26</f>
        <v>1.4470655241964892E-3</v>
      </c>
      <c r="P26" s="24">
        <f>BRPL_EOD!P26-BRPL_ISGS_exbus!P26</f>
        <v>-1.0434212920884534E-4</v>
      </c>
      <c r="Q26" s="24">
        <f>BRPL_EOD!Q26-BRPL_ISGS_exbus!Q26</f>
        <v>-5.7816022099466124E-4</v>
      </c>
      <c r="R26" s="24">
        <f>BRPL_EOD!R26-BRPL_ISGS_exbus!R26</f>
        <v>2.4143361674333619E-4</v>
      </c>
      <c r="S26" s="24">
        <f>BRPL_EOD!S26-BRPL_ISGS_exbus!S26</f>
        <v>5.1068252326835761E-4</v>
      </c>
      <c r="T26" s="24">
        <f>BRPL_EOD!T26-BRPL_ISGS_exbus!T26</f>
        <v>0</v>
      </c>
      <c r="U26" s="24">
        <f>BRPL_EOD!U26-BRPL_ISGS_exbus!U26</f>
        <v>2.9634695244595832E-4</v>
      </c>
      <c r="V26" s="24">
        <f>BRPL_EOD!V26-BRPL_ISGS_exbus!V26</f>
        <v>1.5944126984130946E-3</v>
      </c>
      <c r="W26" s="24">
        <f>BRPL_EOD!W26-BRPL_ISGS_exbus!W26</f>
        <v>6.0409104160363825E-3</v>
      </c>
      <c r="X26" s="24">
        <f>BRPL_EOD!X26-BRPL_ISGS_exbus!X26</f>
        <v>2.4518463555338599E-3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4.1422257970680221E-3</v>
      </c>
      <c r="L27" s="24">
        <f>BRPL_EOD!L27-BRPL_ISGS_exbus!L27</f>
        <v>3.8827388761930592E-6</v>
      </c>
      <c r="M27" s="24">
        <f>BRPL_EOD!M27-BRPL_ISGS_exbus!M27</f>
        <v>5.5456187894975528E-4</v>
      </c>
      <c r="N27" s="24">
        <f>BRPL_EOD!N27-BRPL_ISGS_exbus!N27</f>
        <v>-3.1294854881309675E-3</v>
      </c>
      <c r="O27" s="24">
        <f>BRPL_EOD!O27-BRPL_ISGS_exbus!O27</f>
        <v>1.4470655241964892E-3</v>
      </c>
      <c r="P27" s="24">
        <f>BRPL_EOD!P27-BRPL_ISGS_exbus!P27</f>
        <v>-1.0434212920884534E-4</v>
      </c>
      <c r="Q27" s="24">
        <f>BRPL_EOD!Q27-BRPL_ISGS_exbus!Q27</f>
        <v>-8.6316761904736694E-4</v>
      </c>
      <c r="R27" s="24">
        <f>BRPL_EOD!R27-BRPL_ISGS_exbus!R27</f>
        <v>2.3228816466556168E-3</v>
      </c>
      <c r="S27" s="24">
        <f>BRPL_EOD!S27-BRPL_ISGS_exbus!S27</f>
        <v>6.8189779231531134E-4</v>
      </c>
      <c r="T27" s="24">
        <f>BRPL_EOD!T27-BRPL_ISGS_exbus!T27</f>
        <v>0</v>
      </c>
      <c r="U27" s="24">
        <f>BRPL_EOD!U27-BRPL_ISGS_exbus!U27</f>
        <v>2.9634695244595832E-4</v>
      </c>
      <c r="V27" s="24">
        <f>BRPL_EOD!V27-BRPL_ISGS_exbus!V27</f>
        <v>-2.0628812030079047E-3</v>
      </c>
      <c r="W27" s="24">
        <f>BRPL_EOD!W27-BRPL_ISGS_exbus!W27</f>
        <v>7.1339865711728123E-3</v>
      </c>
      <c r="X27" s="24">
        <f>BRPL_EOD!X27-BRPL_ISGS_exbus!X27</f>
        <v>2.9293133464989296E-3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-5.2056283272463588E-3</v>
      </c>
      <c r="L28" s="24">
        <f>BRPL_EOD!L28-BRPL_ISGS_exbus!L28</f>
        <v>3.8827388761930592E-6</v>
      </c>
      <c r="M28" s="24">
        <f>BRPL_EOD!M28-BRPL_ISGS_exbus!M28</f>
        <v>5.5456187894975528E-4</v>
      </c>
      <c r="N28" s="24">
        <f>BRPL_EOD!N28-BRPL_ISGS_exbus!N28</f>
        <v>-3.1294854881309675E-3</v>
      </c>
      <c r="O28" s="24">
        <f>BRPL_EOD!O28-BRPL_ISGS_exbus!O28</f>
        <v>1.4470655241964892E-3</v>
      </c>
      <c r="P28" s="24">
        <f>BRPL_EOD!P28-BRPL_ISGS_exbus!P28</f>
        <v>-1.0434212920884534E-4</v>
      </c>
      <c r="Q28" s="24">
        <f>BRPL_EOD!Q28-BRPL_ISGS_exbus!Q28</f>
        <v>-8.6316761904736694E-4</v>
      </c>
      <c r="R28" s="24">
        <f>BRPL_EOD!R28-BRPL_ISGS_exbus!R28</f>
        <v>2.3228816466556168E-3</v>
      </c>
      <c r="S28" s="24">
        <f>BRPL_EOD!S28-BRPL_ISGS_exbus!S28</f>
        <v>3.0260684769771728E-3</v>
      </c>
      <c r="T28" s="24">
        <f>BRPL_EOD!T28-BRPL_ISGS_exbus!T28</f>
        <v>0</v>
      </c>
      <c r="U28" s="24">
        <f>BRPL_EOD!U28-BRPL_ISGS_exbus!U28</f>
        <v>2.9634695244595832E-4</v>
      </c>
      <c r="V28" s="24">
        <f>BRPL_EOD!V28-BRPL_ISGS_exbus!V28</f>
        <v>-2.0628812030079047E-3</v>
      </c>
      <c r="W28" s="24">
        <f>BRPL_EOD!W28-BRPL_ISGS_exbus!W28</f>
        <v>7.1339865711728123E-3</v>
      </c>
      <c r="X28" s="24">
        <f>BRPL_EOD!X28-BRPL_ISGS_exbus!X28</f>
        <v>2.9293133464989296E-3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-5.2056283272463588E-3</v>
      </c>
      <c r="L29" s="24">
        <f>BRPL_EOD!L29-BRPL_ISGS_exbus!L29</f>
        <v>3.8827388761930592E-6</v>
      </c>
      <c r="M29" s="24">
        <f>BRPL_EOD!M29-BRPL_ISGS_exbus!M29</f>
        <v>5.5456187894975528E-4</v>
      </c>
      <c r="N29" s="24">
        <f>BRPL_EOD!N29-BRPL_ISGS_exbus!N29</f>
        <v>-3.1294854881309675E-3</v>
      </c>
      <c r="O29" s="24">
        <f>BRPL_EOD!O29-BRPL_ISGS_exbus!O29</f>
        <v>1.4470655241964892E-3</v>
      </c>
      <c r="P29" s="24">
        <f>BRPL_EOD!P29-BRPL_ISGS_exbus!P29</f>
        <v>-1.0434212920884534E-4</v>
      </c>
      <c r="Q29" s="24">
        <f>BRPL_EOD!Q29-BRPL_ISGS_exbus!Q29</f>
        <v>-8.6316761904736694E-4</v>
      </c>
      <c r="R29" s="24">
        <f>BRPL_EOD!R29-BRPL_ISGS_exbus!R29</f>
        <v>2.3228816466556168E-3</v>
      </c>
      <c r="S29" s="24">
        <f>BRPL_EOD!S29-BRPL_ISGS_exbus!S29</f>
        <v>3.0260684769771728E-3</v>
      </c>
      <c r="T29" s="24">
        <f>BRPL_EOD!T29-BRPL_ISGS_exbus!T29</f>
        <v>0</v>
      </c>
      <c r="U29" s="24">
        <f>BRPL_EOD!U29-BRPL_ISGS_exbus!U29</f>
        <v>2.9634695244595832E-4</v>
      </c>
      <c r="V29" s="24">
        <f>BRPL_EOD!V29-BRPL_ISGS_exbus!V29</f>
        <v>-2.0628812030079047E-3</v>
      </c>
      <c r="W29" s="24">
        <f>BRPL_EOD!W29-BRPL_ISGS_exbus!W29</f>
        <v>7.1339865711728123E-3</v>
      </c>
      <c r="X29" s="24">
        <f>BRPL_EOD!X29-BRPL_ISGS_exbus!X29</f>
        <v>2.9293133464989296E-3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-5.2056283272463588E-3</v>
      </c>
      <c r="L30" s="24">
        <f>BRPL_EOD!L30-BRPL_ISGS_exbus!L30</f>
        <v>3.8827388761930592E-6</v>
      </c>
      <c r="M30" s="24">
        <f>BRPL_EOD!M30-BRPL_ISGS_exbus!M30</f>
        <v>5.5456187894975528E-4</v>
      </c>
      <c r="N30" s="24">
        <f>BRPL_EOD!N30-BRPL_ISGS_exbus!N30</f>
        <v>-3.1294854881309675E-3</v>
      </c>
      <c r="O30" s="24">
        <f>BRPL_EOD!O30-BRPL_ISGS_exbus!O30</f>
        <v>1.4470655241964892E-3</v>
      </c>
      <c r="P30" s="24">
        <f>BRPL_EOD!P30-BRPL_ISGS_exbus!P30</f>
        <v>-1.0434212920884534E-4</v>
      </c>
      <c r="Q30" s="24">
        <f>BRPL_EOD!Q30-BRPL_ISGS_exbus!Q30</f>
        <v>-8.6316761904736694E-4</v>
      </c>
      <c r="R30" s="24">
        <f>BRPL_EOD!R30-BRPL_ISGS_exbus!R30</f>
        <v>2.3228816466556168E-3</v>
      </c>
      <c r="S30" s="24">
        <f>BRPL_EOD!S30-BRPL_ISGS_exbus!S30</f>
        <v>3.0260684769771728E-3</v>
      </c>
      <c r="T30" s="24">
        <f>BRPL_EOD!T30-BRPL_ISGS_exbus!T30</f>
        <v>0</v>
      </c>
      <c r="U30" s="24">
        <f>BRPL_EOD!U30-BRPL_ISGS_exbus!U30</f>
        <v>2.9634695244595832E-4</v>
      </c>
      <c r="V30" s="24">
        <f>BRPL_EOD!V30-BRPL_ISGS_exbus!V30</f>
        <v>-2.0628812030079047E-3</v>
      </c>
      <c r="W30" s="24">
        <f>BRPL_EOD!W30-BRPL_ISGS_exbus!W30</f>
        <v>7.1339865711728123E-3</v>
      </c>
      <c r="X30" s="24">
        <f>BRPL_EOD!X30-BRPL_ISGS_exbus!X30</f>
        <v>2.9293133464989296E-3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-5.2056283272463588E-3</v>
      </c>
      <c r="L31" s="24">
        <f>BRPL_EOD!L31-BRPL_ISGS_exbus!L31</f>
        <v>3.8827388761930592E-6</v>
      </c>
      <c r="M31" s="24">
        <f>BRPL_EOD!M31-BRPL_ISGS_exbus!M31</f>
        <v>5.5456187894975528E-4</v>
      </c>
      <c r="N31" s="24">
        <f>BRPL_EOD!N31-BRPL_ISGS_exbus!N31</f>
        <v>-3.1294854881309675E-3</v>
      </c>
      <c r="O31" s="24">
        <f>BRPL_EOD!O31-BRPL_ISGS_exbus!O31</f>
        <v>1.4470655241964892E-3</v>
      </c>
      <c r="P31" s="24">
        <f>BRPL_EOD!P31-BRPL_ISGS_exbus!P31</f>
        <v>-1.0434212920884534E-4</v>
      </c>
      <c r="Q31" s="24">
        <f>BRPL_EOD!Q31-BRPL_ISGS_exbus!Q31</f>
        <v>-8.6316761904736694E-4</v>
      </c>
      <c r="R31" s="24">
        <f>BRPL_EOD!R31-BRPL_ISGS_exbus!R31</f>
        <v>2.3228816466556168E-3</v>
      </c>
      <c r="S31" s="24">
        <f>BRPL_EOD!S31-BRPL_ISGS_exbus!S31</f>
        <v>3.0260684769771728E-3</v>
      </c>
      <c r="T31" s="24">
        <f>BRPL_EOD!T31-BRPL_ISGS_exbus!T31</f>
        <v>0</v>
      </c>
      <c r="U31" s="24">
        <f>BRPL_EOD!U31-BRPL_ISGS_exbus!U31</f>
        <v>2.9634695244595832E-4</v>
      </c>
      <c r="V31" s="24">
        <f>BRPL_EOD!V31-BRPL_ISGS_exbus!V31</f>
        <v>-2.0628812030079047E-3</v>
      </c>
      <c r="W31" s="24">
        <f>BRPL_EOD!W31-BRPL_ISGS_exbus!W31</f>
        <v>7.1339865711728123E-3</v>
      </c>
      <c r="X31" s="24">
        <f>BRPL_EOD!X31-BRPL_ISGS_exbus!X31</f>
        <v>2.9293133464989296E-3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-5.2056283272463588E-3</v>
      </c>
      <c r="L32" s="24">
        <f>BRPL_EOD!L32-BRPL_ISGS_exbus!L32</f>
        <v>3.8827388761930592E-6</v>
      </c>
      <c r="M32" s="24">
        <f>BRPL_EOD!M32-BRPL_ISGS_exbus!M32</f>
        <v>5.5456187894975528E-4</v>
      </c>
      <c r="N32" s="24">
        <f>BRPL_EOD!N32-BRPL_ISGS_exbus!N32</f>
        <v>-3.1294854881309675E-3</v>
      </c>
      <c r="O32" s="24">
        <f>BRPL_EOD!O32-BRPL_ISGS_exbus!O32</f>
        <v>1.4470655241964892E-3</v>
      </c>
      <c r="P32" s="24">
        <f>BRPL_EOD!P32-BRPL_ISGS_exbus!P32</f>
        <v>-1.0434212920884534E-4</v>
      </c>
      <c r="Q32" s="24">
        <f>BRPL_EOD!Q32-BRPL_ISGS_exbus!Q32</f>
        <v>-8.6316761904736694E-4</v>
      </c>
      <c r="R32" s="24">
        <f>BRPL_EOD!R32-BRPL_ISGS_exbus!R32</f>
        <v>2.3228816466556168E-3</v>
      </c>
      <c r="S32" s="24">
        <f>BRPL_EOD!S32-BRPL_ISGS_exbus!S32</f>
        <v>3.0260684769771728E-3</v>
      </c>
      <c r="T32" s="24">
        <f>BRPL_EOD!T32-BRPL_ISGS_exbus!T32</f>
        <v>0</v>
      </c>
      <c r="U32" s="24">
        <f>BRPL_EOD!U32-BRPL_ISGS_exbus!U32</f>
        <v>2.9634695244595832E-4</v>
      </c>
      <c r="V32" s="24">
        <f>BRPL_EOD!V32-BRPL_ISGS_exbus!V32</f>
        <v>-2.0628812030079047E-3</v>
      </c>
      <c r="W32" s="24">
        <f>BRPL_EOD!W32-BRPL_ISGS_exbus!W32</f>
        <v>7.1339865711728123E-3</v>
      </c>
      <c r="X32" s="24">
        <f>BRPL_EOD!X32-BRPL_ISGS_exbus!X32</f>
        <v>2.9293133464989296E-3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-5.2056283272463588E-3</v>
      </c>
      <c r="L33" s="24">
        <f>BRPL_EOD!L33-BRPL_ISGS_exbus!L33</f>
        <v>3.8827388761930592E-6</v>
      </c>
      <c r="M33" s="24">
        <f>BRPL_EOD!M33-BRPL_ISGS_exbus!M33</f>
        <v>5.5456187894975528E-4</v>
      </c>
      <c r="N33" s="24">
        <f>BRPL_EOD!N33-BRPL_ISGS_exbus!N33</f>
        <v>-3.1294854881309675E-3</v>
      </c>
      <c r="O33" s="24">
        <f>BRPL_EOD!O33-BRPL_ISGS_exbus!O33</f>
        <v>1.4470655241964892E-3</v>
      </c>
      <c r="P33" s="24">
        <f>BRPL_EOD!P33-BRPL_ISGS_exbus!P33</f>
        <v>-1.0434212920884534E-4</v>
      </c>
      <c r="Q33" s="24">
        <f>BRPL_EOD!Q33-BRPL_ISGS_exbus!Q33</f>
        <v>-8.6316761904736694E-4</v>
      </c>
      <c r="R33" s="24">
        <f>BRPL_EOD!R33-BRPL_ISGS_exbus!R33</f>
        <v>2.3228816466556168E-3</v>
      </c>
      <c r="S33" s="24">
        <f>BRPL_EOD!S33-BRPL_ISGS_exbus!S33</f>
        <v>3.0260684769771728E-3</v>
      </c>
      <c r="T33" s="24">
        <f>BRPL_EOD!T33-BRPL_ISGS_exbus!T33</f>
        <v>0</v>
      </c>
      <c r="U33" s="24">
        <f>BRPL_EOD!U33-BRPL_ISGS_exbus!U33</f>
        <v>2.9634695244595832E-4</v>
      </c>
      <c r="V33" s="24">
        <f>BRPL_EOD!V33-BRPL_ISGS_exbus!V33</f>
        <v>-2.0628812030079047E-3</v>
      </c>
      <c r="W33" s="24">
        <f>BRPL_EOD!W33-BRPL_ISGS_exbus!W33</f>
        <v>7.1339865711728123E-3</v>
      </c>
      <c r="X33" s="24">
        <f>BRPL_EOD!X33-BRPL_ISGS_exbus!X33</f>
        <v>2.9293133464989296E-3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-5.2056283272463588E-3</v>
      </c>
      <c r="L34" s="24">
        <f>BRPL_EOD!L34-BRPL_ISGS_exbus!L34</f>
        <v>3.8827388761930592E-6</v>
      </c>
      <c r="M34" s="24">
        <f>BRPL_EOD!M34-BRPL_ISGS_exbus!M34</f>
        <v>5.5456187894975528E-4</v>
      </c>
      <c r="N34" s="24">
        <f>BRPL_EOD!N34-BRPL_ISGS_exbus!N34</f>
        <v>-3.1294854881309675E-3</v>
      </c>
      <c r="O34" s="24">
        <f>BRPL_EOD!O34-BRPL_ISGS_exbus!O34</f>
        <v>1.4470655241964892E-3</v>
      </c>
      <c r="P34" s="24">
        <f>BRPL_EOD!P34-BRPL_ISGS_exbus!P34</f>
        <v>-1.0434212920884534E-4</v>
      </c>
      <c r="Q34" s="24">
        <f>BRPL_EOD!Q34-BRPL_ISGS_exbus!Q34</f>
        <v>-8.6316761904736694E-4</v>
      </c>
      <c r="R34" s="24">
        <f>BRPL_EOD!R34-BRPL_ISGS_exbus!R34</f>
        <v>2.3228816466556168E-3</v>
      </c>
      <c r="S34" s="24">
        <f>BRPL_EOD!S34-BRPL_ISGS_exbus!S34</f>
        <v>3.0260684769771728E-3</v>
      </c>
      <c r="T34" s="24">
        <f>BRPL_EOD!T34-BRPL_ISGS_exbus!T34</f>
        <v>0</v>
      </c>
      <c r="U34" s="24">
        <f>BRPL_EOD!U34-BRPL_ISGS_exbus!U34</f>
        <v>2.9634695244595832E-4</v>
      </c>
      <c r="V34" s="24">
        <f>BRPL_EOD!V34-BRPL_ISGS_exbus!V34</f>
        <v>-2.0628812030079047E-3</v>
      </c>
      <c r="W34" s="24">
        <f>BRPL_EOD!W34-BRPL_ISGS_exbus!W34</f>
        <v>7.1339865711728123E-3</v>
      </c>
      <c r="X34" s="24">
        <f>BRPL_EOD!X34-BRPL_ISGS_exbus!X34</f>
        <v>2.9293133464989296E-3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-5.2056283272463588E-3</v>
      </c>
      <c r="L35" s="24">
        <f>BRPL_EOD!L35-BRPL_ISGS_exbus!L35</f>
        <v>3.8827388761930592E-6</v>
      </c>
      <c r="M35" s="24">
        <f>BRPL_EOD!M35-BRPL_ISGS_exbus!M35</f>
        <v>5.5456187894975528E-4</v>
      </c>
      <c r="N35" s="24">
        <f>BRPL_EOD!N35-BRPL_ISGS_exbus!N35</f>
        <v>-3.1294854881309675E-3</v>
      </c>
      <c r="O35" s="24">
        <f>BRPL_EOD!O35-BRPL_ISGS_exbus!O35</f>
        <v>1.4470655241964892E-3</v>
      </c>
      <c r="P35" s="24">
        <f>BRPL_EOD!P35-BRPL_ISGS_exbus!P35</f>
        <v>-1.0434212920884534E-4</v>
      </c>
      <c r="Q35" s="24">
        <f>BRPL_EOD!Q35-BRPL_ISGS_exbus!Q35</f>
        <v>-8.6316761904736694E-4</v>
      </c>
      <c r="R35" s="24">
        <f>BRPL_EOD!R35-BRPL_ISGS_exbus!R35</f>
        <v>2.3228816466556168E-3</v>
      </c>
      <c r="S35" s="24">
        <f>BRPL_EOD!S35-BRPL_ISGS_exbus!S35</f>
        <v>3.0260684769771728E-3</v>
      </c>
      <c r="T35" s="24">
        <f>BRPL_EOD!T35-BRPL_ISGS_exbus!T35</f>
        <v>0</v>
      </c>
      <c r="U35" s="24">
        <f>BRPL_EOD!U35-BRPL_ISGS_exbus!U35</f>
        <v>2.9634695244595832E-4</v>
      </c>
      <c r="V35" s="24">
        <f>BRPL_EOD!V35-BRPL_ISGS_exbus!V35</f>
        <v>-2.0628812030079047E-3</v>
      </c>
      <c r="W35" s="24">
        <f>BRPL_EOD!W35-BRPL_ISGS_exbus!W35</f>
        <v>7.1339865711728123E-3</v>
      </c>
      <c r="X35" s="24">
        <f>BRPL_EOD!X35-BRPL_ISGS_exbus!X35</f>
        <v>2.9293133464989296E-3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-5.2056283272463588E-3</v>
      </c>
      <c r="L36" s="24">
        <f>BRPL_EOD!L36-BRPL_ISGS_exbus!L36</f>
        <v>3.8827388761930592E-6</v>
      </c>
      <c r="M36" s="24">
        <f>BRPL_EOD!M36-BRPL_ISGS_exbus!M36</f>
        <v>5.5456187894975528E-4</v>
      </c>
      <c r="N36" s="24">
        <f>BRPL_EOD!N36-BRPL_ISGS_exbus!N36</f>
        <v>-3.1294854881309675E-3</v>
      </c>
      <c r="O36" s="24">
        <f>BRPL_EOD!O36-BRPL_ISGS_exbus!O36</f>
        <v>1.4470655241964892E-3</v>
      </c>
      <c r="P36" s="24">
        <f>BRPL_EOD!P36-BRPL_ISGS_exbus!P36</f>
        <v>-1.0434212920884534E-4</v>
      </c>
      <c r="Q36" s="24">
        <f>BRPL_EOD!Q36-BRPL_ISGS_exbus!Q36</f>
        <v>-8.6316761904736694E-4</v>
      </c>
      <c r="R36" s="24">
        <f>BRPL_EOD!R36-BRPL_ISGS_exbus!R36</f>
        <v>2.3228816466556168E-3</v>
      </c>
      <c r="S36" s="24">
        <f>BRPL_EOD!S36-BRPL_ISGS_exbus!S36</f>
        <v>3.0260684769771728E-3</v>
      </c>
      <c r="T36" s="24">
        <f>BRPL_EOD!T36-BRPL_ISGS_exbus!T36</f>
        <v>0</v>
      </c>
      <c r="U36" s="24">
        <f>BRPL_EOD!U36-BRPL_ISGS_exbus!U36</f>
        <v>2.9634695244595832E-4</v>
      </c>
      <c r="V36" s="24">
        <f>BRPL_EOD!V36-BRPL_ISGS_exbus!V36</f>
        <v>-2.0628812030079047E-3</v>
      </c>
      <c r="W36" s="24">
        <f>BRPL_EOD!W36-BRPL_ISGS_exbus!W36</f>
        <v>7.1339865711728123E-3</v>
      </c>
      <c r="X36" s="24">
        <f>BRPL_EOD!X36-BRPL_ISGS_exbus!X36</f>
        <v>2.9293133464989296E-3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-5.2056283272463588E-3</v>
      </c>
      <c r="L37" s="24">
        <f>BRPL_EOD!L37-BRPL_ISGS_exbus!L37</f>
        <v>3.8827388761930592E-6</v>
      </c>
      <c r="M37" s="24">
        <f>BRPL_EOD!M37-BRPL_ISGS_exbus!M37</f>
        <v>5.5456187894975528E-4</v>
      </c>
      <c r="N37" s="24">
        <f>BRPL_EOD!N37-BRPL_ISGS_exbus!N37</f>
        <v>-3.1294854881309675E-3</v>
      </c>
      <c r="O37" s="24">
        <f>BRPL_EOD!O37-BRPL_ISGS_exbus!O37</f>
        <v>1.4470655241964892E-3</v>
      </c>
      <c r="P37" s="24">
        <f>BRPL_EOD!P37-BRPL_ISGS_exbus!P37</f>
        <v>-1.0434212920884534E-4</v>
      </c>
      <c r="Q37" s="24">
        <f>BRPL_EOD!Q37-BRPL_ISGS_exbus!Q37</f>
        <v>-8.6316761904736694E-4</v>
      </c>
      <c r="R37" s="24">
        <f>BRPL_EOD!R37-BRPL_ISGS_exbus!R37</f>
        <v>2.3228816466556168E-3</v>
      </c>
      <c r="S37" s="24">
        <f>BRPL_EOD!S37-BRPL_ISGS_exbus!S37</f>
        <v>3.0260684769771728E-3</v>
      </c>
      <c r="T37" s="24">
        <f>BRPL_EOD!T37-BRPL_ISGS_exbus!T37</f>
        <v>0</v>
      </c>
      <c r="U37" s="24">
        <f>BRPL_EOD!U37-BRPL_ISGS_exbus!U37</f>
        <v>2.9634695244595832E-4</v>
      </c>
      <c r="V37" s="24">
        <f>BRPL_EOD!V37-BRPL_ISGS_exbus!V37</f>
        <v>-2.0628812030079047E-3</v>
      </c>
      <c r="W37" s="24">
        <f>BRPL_EOD!W37-BRPL_ISGS_exbus!W37</f>
        <v>7.1339865711728123E-3</v>
      </c>
      <c r="X37" s="24">
        <f>BRPL_EOD!X37-BRPL_ISGS_exbus!X37</f>
        <v>2.9293133464989296E-3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-5.2056283272463588E-3</v>
      </c>
      <c r="L38" s="24">
        <f>BRPL_EOD!L38-BRPL_ISGS_exbus!L38</f>
        <v>3.8827388761930592E-6</v>
      </c>
      <c r="M38" s="24">
        <f>BRPL_EOD!M38-BRPL_ISGS_exbus!M38</f>
        <v>5.5456187894975528E-4</v>
      </c>
      <c r="N38" s="24">
        <f>BRPL_EOD!N38-BRPL_ISGS_exbus!N38</f>
        <v>-3.1294854881309675E-3</v>
      </c>
      <c r="O38" s="24">
        <f>BRPL_EOD!O38-BRPL_ISGS_exbus!O38</f>
        <v>1.4470655241964892E-3</v>
      </c>
      <c r="P38" s="24">
        <f>BRPL_EOD!P38-BRPL_ISGS_exbus!P38</f>
        <v>-1.0434212920884534E-4</v>
      </c>
      <c r="Q38" s="24">
        <f>BRPL_EOD!Q38-BRPL_ISGS_exbus!Q38</f>
        <v>-8.6316761904736694E-4</v>
      </c>
      <c r="R38" s="24">
        <f>BRPL_EOD!R38-BRPL_ISGS_exbus!R38</f>
        <v>2.3228816466556168E-3</v>
      </c>
      <c r="S38" s="24">
        <f>BRPL_EOD!S38-BRPL_ISGS_exbus!S38</f>
        <v>3.0260684769771728E-3</v>
      </c>
      <c r="T38" s="24">
        <f>BRPL_EOD!T38-BRPL_ISGS_exbus!T38</f>
        <v>0</v>
      </c>
      <c r="U38" s="24">
        <f>BRPL_EOD!U38-BRPL_ISGS_exbus!U38</f>
        <v>2.9634695244595832E-4</v>
      </c>
      <c r="V38" s="24">
        <f>BRPL_EOD!V38-BRPL_ISGS_exbus!V38</f>
        <v>-2.0628812030079047E-3</v>
      </c>
      <c r="W38" s="24">
        <f>BRPL_EOD!W38-BRPL_ISGS_exbus!W38</f>
        <v>7.1339865711728123E-3</v>
      </c>
      <c r="X38" s="24">
        <f>BRPL_EOD!X38-BRPL_ISGS_exbus!X38</f>
        <v>2.9293133464989296E-3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-5.2056283272463588E-3</v>
      </c>
      <c r="L39" s="24">
        <f>BRPL_EOD!L39-BRPL_ISGS_exbus!L39</f>
        <v>3.8827388761930592E-6</v>
      </c>
      <c r="M39" s="24">
        <f>BRPL_EOD!M39-BRPL_ISGS_exbus!M39</f>
        <v>5.5456187894975528E-4</v>
      </c>
      <c r="N39" s="24">
        <f>BRPL_EOD!N39-BRPL_ISGS_exbus!N39</f>
        <v>-3.1294854881309675E-3</v>
      </c>
      <c r="O39" s="24">
        <f>BRPL_EOD!O39-BRPL_ISGS_exbus!O39</f>
        <v>1.4470655241964892E-3</v>
      </c>
      <c r="P39" s="24">
        <f>BRPL_EOD!P39-BRPL_ISGS_exbus!P39</f>
        <v>-1.0434212920884534E-4</v>
      </c>
      <c r="Q39" s="24">
        <f>BRPL_EOD!Q39-BRPL_ISGS_exbus!Q39</f>
        <v>-8.6316761904736694E-4</v>
      </c>
      <c r="R39" s="24">
        <f>BRPL_EOD!R39-BRPL_ISGS_exbus!R39</f>
        <v>2.3228816466556168E-3</v>
      </c>
      <c r="S39" s="24">
        <f>BRPL_EOD!S39-BRPL_ISGS_exbus!S39</f>
        <v>3.0260684769771728E-3</v>
      </c>
      <c r="T39" s="24">
        <f>BRPL_EOD!T39-BRPL_ISGS_exbus!T39</f>
        <v>0</v>
      </c>
      <c r="U39" s="24">
        <f>BRPL_EOD!U39-BRPL_ISGS_exbus!U39</f>
        <v>2.9634695244595832E-4</v>
      </c>
      <c r="V39" s="24">
        <f>BRPL_EOD!V39-BRPL_ISGS_exbus!V39</f>
        <v>-2.0628812030079047E-3</v>
      </c>
      <c r="W39" s="24">
        <f>BRPL_EOD!W39-BRPL_ISGS_exbus!W39</f>
        <v>7.1339865711728123E-3</v>
      </c>
      <c r="X39" s="24">
        <f>BRPL_EOD!X39-BRPL_ISGS_exbus!X39</f>
        <v>2.9293133464989296E-3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-5.2056283272463588E-3</v>
      </c>
      <c r="L40" s="24">
        <f>BRPL_EOD!L40-BRPL_ISGS_exbus!L40</f>
        <v>3.8827388761930592E-6</v>
      </c>
      <c r="M40" s="24">
        <f>BRPL_EOD!M40-BRPL_ISGS_exbus!M40</f>
        <v>5.5456187894975528E-4</v>
      </c>
      <c r="N40" s="24">
        <f>BRPL_EOD!N40-BRPL_ISGS_exbus!N40</f>
        <v>-3.1294854881309675E-3</v>
      </c>
      <c r="O40" s="24">
        <f>BRPL_EOD!O40-BRPL_ISGS_exbus!O40</f>
        <v>1.4470655241964892E-3</v>
      </c>
      <c r="P40" s="24">
        <f>BRPL_EOD!P40-BRPL_ISGS_exbus!P40</f>
        <v>-1.0434212920884534E-4</v>
      </c>
      <c r="Q40" s="24">
        <f>BRPL_EOD!Q40-BRPL_ISGS_exbus!Q40</f>
        <v>-8.6316761904736694E-4</v>
      </c>
      <c r="R40" s="24">
        <f>BRPL_EOD!R40-BRPL_ISGS_exbus!R40</f>
        <v>2.3228816466556168E-3</v>
      </c>
      <c r="S40" s="24">
        <f>BRPL_EOD!S40-BRPL_ISGS_exbus!S40</f>
        <v>3.0260684769771728E-3</v>
      </c>
      <c r="T40" s="24">
        <f>BRPL_EOD!T40-BRPL_ISGS_exbus!T40</f>
        <v>0</v>
      </c>
      <c r="U40" s="24">
        <f>BRPL_EOD!U40-BRPL_ISGS_exbus!U40</f>
        <v>2.9634695244595832E-4</v>
      </c>
      <c r="V40" s="24">
        <f>BRPL_EOD!V40-BRPL_ISGS_exbus!V40</f>
        <v>-2.0628812030079047E-3</v>
      </c>
      <c r="W40" s="24">
        <f>BRPL_EOD!W40-BRPL_ISGS_exbus!W40</f>
        <v>7.1339865711728123E-3</v>
      </c>
      <c r="X40" s="24">
        <f>BRPL_EOD!X40-BRPL_ISGS_exbus!X40</f>
        <v>2.9293133464989296E-3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-5.2056283272463588E-3</v>
      </c>
      <c r="L41" s="24">
        <f>BRPL_EOD!L41-BRPL_ISGS_exbus!L41</f>
        <v>3.8827388761930592E-6</v>
      </c>
      <c r="M41" s="24">
        <f>BRPL_EOD!M41-BRPL_ISGS_exbus!M41</f>
        <v>5.5456187894975528E-4</v>
      </c>
      <c r="N41" s="24">
        <f>BRPL_EOD!N41-BRPL_ISGS_exbus!N41</f>
        <v>-3.1294854881309675E-3</v>
      </c>
      <c r="O41" s="24">
        <f>BRPL_EOD!O41-BRPL_ISGS_exbus!O41</f>
        <v>1.4470655241964892E-3</v>
      </c>
      <c r="P41" s="24">
        <f>BRPL_EOD!P41-BRPL_ISGS_exbus!P41</f>
        <v>-1.0434212920884534E-4</v>
      </c>
      <c r="Q41" s="24">
        <f>BRPL_EOD!Q41-BRPL_ISGS_exbus!Q41</f>
        <v>-8.6316761904736694E-4</v>
      </c>
      <c r="R41" s="24">
        <f>BRPL_EOD!R41-BRPL_ISGS_exbus!R41</f>
        <v>2.3228816466556168E-3</v>
      </c>
      <c r="S41" s="24">
        <f>BRPL_EOD!S41-BRPL_ISGS_exbus!S41</f>
        <v>3.0260684769771728E-3</v>
      </c>
      <c r="T41" s="24">
        <f>BRPL_EOD!T41-BRPL_ISGS_exbus!T41</f>
        <v>0</v>
      </c>
      <c r="U41" s="24">
        <f>BRPL_EOD!U41-BRPL_ISGS_exbus!U41</f>
        <v>2.9634695244595832E-4</v>
      </c>
      <c r="V41" s="24">
        <f>BRPL_EOD!V41-BRPL_ISGS_exbus!V41</f>
        <v>-2.0628812030079047E-3</v>
      </c>
      <c r="W41" s="24">
        <f>BRPL_EOD!W41-BRPL_ISGS_exbus!W41</f>
        <v>7.1339865711728123E-3</v>
      </c>
      <c r="X41" s="24">
        <f>BRPL_EOD!X41-BRPL_ISGS_exbus!X41</f>
        <v>2.9293133464989296E-3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-5.2056283272463588E-3</v>
      </c>
      <c r="L42" s="24">
        <f>BRPL_EOD!L42-BRPL_ISGS_exbus!L42</f>
        <v>3.8827388761930592E-6</v>
      </c>
      <c r="M42" s="24">
        <f>BRPL_EOD!M42-BRPL_ISGS_exbus!M42</f>
        <v>5.5456187894975528E-4</v>
      </c>
      <c r="N42" s="24">
        <f>BRPL_EOD!N42-BRPL_ISGS_exbus!N42</f>
        <v>-3.1294854881309675E-3</v>
      </c>
      <c r="O42" s="24">
        <f>BRPL_EOD!O42-BRPL_ISGS_exbus!O42</f>
        <v>1.4470655241964892E-3</v>
      </c>
      <c r="P42" s="24">
        <f>BRPL_EOD!P42-BRPL_ISGS_exbus!P42</f>
        <v>-1.0434212920884534E-4</v>
      </c>
      <c r="Q42" s="24">
        <f>BRPL_EOD!Q42-BRPL_ISGS_exbus!Q42</f>
        <v>-8.6316761904736694E-4</v>
      </c>
      <c r="R42" s="24">
        <f>BRPL_EOD!R42-BRPL_ISGS_exbus!R42</f>
        <v>2.3228816466556168E-3</v>
      </c>
      <c r="S42" s="24">
        <f>BRPL_EOD!S42-BRPL_ISGS_exbus!S42</f>
        <v>3.0260684769771728E-3</v>
      </c>
      <c r="T42" s="24">
        <f>BRPL_EOD!T42-BRPL_ISGS_exbus!T42</f>
        <v>0</v>
      </c>
      <c r="U42" s="24">
        <f>BRPL_EOD!U42-BRPL_ISGS_exbus!U42</f>
        <v>2.9634695244595832E-4</v>
      </c>
      <c r="V42" s="24">
        <f>BRPL_EOD!V42-BRPL_ISGS_exbus!V42</f>
        <v>-2.0628812030079047E-3</v>
      </c>
      <c r="W42" s="24">
        <f>BRPL_EOD!W42-BRPL_ISGS_exbus!W42</f>
        <v>7.1339865711728123E-3</v>
      </c>
      <c r="X42" s="24">
        <f>BRPL_EOD!X42-BRPL_ISGS_exbus!X42</f>
        <v>2.9293133464989296E-3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-5.2056283272463588E-3</v>
      </c>
      <c r="L43" s="24">
        <f>BRPL_EOD!L43-BRPL_ISGS_exbus!L43</f>
        <v>3.8827388761930592E-6</v>
      </c>
      <c r="M43" s="24">
        <f>BRPL_EOD!M43-BRPL_ISGS_exbus!M43</f>
        <v>5.5456187894975528E-4</v>
      </c>
      <c r="N43" s="24">
        <f>BRPL_EOD!N43-BRPL_ISGS_exbus!N43</f>
        <v>-3.1294854881309675E-3</v>
      </c>
      <c r="O43" s="24">
        <f>BRPL_EOD!O43-BRPL_ISGS_exbus!O43</f>
        <v>1.4470655241964892E-3</v>
      </c>
      <c r="P43" s="24">
        <f>BRPL_EOD!P43-BRPL_ISGS_exbus!P43</f>
        <v>-1.0434212920884534E-4</v>
      </c>
      <c r="Q43" s="24">
        <f>BRPL_EOD!Q43-BRPL_ISGS_exbus!Q43</f>
        <v>-8.6316761904736694E-4</v>
      </c>
      <c r="R43" s="24">
        <f>BRPL_EOD!R43-BRPL_ISGS_exbus!R43</f>
        <v>2.3228816466556168E-3</v>
      </c>
      <c r="S43" s="24">
        <f>BRPL_EOD!S43-BRPL_ISGS_exbus!S43</f>
        <v>3.0260684769771728E-3</v>
      </c>
      <c r="T43" s="24">
        <f>BRPL_EOD!T43-BRPL_ISGS_exbus!T43</f>
        <v>0</v>
      </c>
      <c r="U43" s="24">
        <f>BRPL_EOD!U43-BRPL_ISGS_exbus!U43</f>
        <v>2.9634695244595832E-4</v>
      </c>
      <c r="V43" s="24">
        <f>BRPL_EOD!V43-BRPL_ISGS_exbus!V43</f>
        <v>-2.0628812030079047E-3</v>
      </c>
      <c r="W43" s="24">
        <f>BRPL_EOD!W43-BRPL_ISGS_exbus!W43</f>
        <v>7.1339865711728123E-3</v>
      </c>
      <c r="X43" s="24">
        <f>BRPL_EOD!X43-BRPL_ISGS_exbus!X43</f>
        <v>2.9293133464989296E-3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-5.2056283272463588E-3</v>
      </c>
      <c r="L44" s="24">
        <f>BRPL_EOD!L44-BRPL_ISGS_exbus!L44</f>
        <v>3.8827388761930592E-6</v>
      </c>
      <c r="M44" s="24">
        <f>BRPL_EOD!M44-BRPL_ISGS_exbus!M44</f>
        <v>5.5456187894975528E-4</v>
      </c>
      <c r="N44" s="24">
        <f>BRPL_EOD!N44-BRPL_ISGS_exbus!N44</f>
        <v>-3.1294854881309675E-3</v>
      </c>
      <c r="O44" s="24">
        <f>BRPL_EOD!O44-BRPL_ISGS_exbus!O44</f>
        <v>1.4470655241964892E-3</v>
      </c>
      <c r="P44" s="24">
        <f>BRPL_EOD!P44-BRPL_ISGS_exbus!P44</f>
        <v>-1.0434212920884534E-4</v>
      </c>
      <c r="Q44" s="24">
        <f>BRPL_EOD!Q44-BRPL_ISGS_exbus!Q44</f>
        <v>-8.6316761904736694E-4</v>
      </c>
      <c r="R44" s="24">
        <f>BRPL_EOD!R44-BRPL_ISGS_exbus!R44</f>
        <v>2.3228816466556168E-3</v>
      </c>
      <c r="S44" s="24">
        <f>BRPL_EOD!S44-BRPL_ISGS_exbus!S44</f>
        <v>3.0260684769771728E-3</v>
      </c>
      <c r="T44" s="24">
        <f>BRPL_EOD!T44-BRPL_ISGS_exbus!T44</f>
        <v>0</v>
      </c>
      <c r="U44" s="24">
        <f>BRPL_EOD!U44-BRPL_ISGS_exbus!U44</f>
        <v>2.9634695244595832E-4</v>
      </c>
      <c r="V44" s="24">
        <f>BRPL_EOD!V44-BRPL_ISGS_exbus!V44</f>
        <v>-2.0628812030079047E-3</v>
      </c>
      <c r="W44" s="24">
        <f>BRPL_EOD!W44-BRPL_ISGS_exbus!W44</f>
        <v>7.1339865711728123E-3</v>
      </c>
      <c r="X44" s="24">
        <f>BRPL_EOD!X44-BRPL_ISGS_exbus!X44</f>
        <v>2.9293133464989296E-3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-5.2056283272463588E-3</v>
      </c>
      <c r="L45" s="24">
        <f>BRPL_EOD!L45-BRPL_ISGS_exbus!L45</f>
        <v>3.8827388761930592E-6</v>
      </c>
      <c r="M45" s="24">
        <f>BRPL_EOD!M45-BRPL_ISGS_exbus!M45</f>
        <v>5.5456187894975528E-4</v>
      </c>
      <c r="N45" s="24">
        <f>BRPL_EOD!N45-BRPL_ISGS_exbus!N45</f>
        <v>-3.1294854881309675E-3</v>
      </c>
      <c r="O45" s="24">
        <f>BRPL_EOD!O45-BRPL_ISGS_exbus!O45</f>
        <v>1.4470655241964892E-3</v>
      </c>
      <c r="P45" s="24">
        <f>BRPL_EOD!P45-BRPL_ISGS_exbus!P45</f>
        <v>-1.0434212920884534E-4</v>
      </c>
      <c r="Q45" s="24">
        <f>BRPL_EOD!Q45-BRPL_ISGS_exbus!Q45</f>
        <v>-8.6316761904736694E-4</v>
      </c>
      <c r="R45" s="24">
        <f>BRPL_EOD!R45-BRPL_ISGS_exbus!R45</f>
        <v>2.3228816466556168E-3</v>
      </c>
      <c r="S45" s="24">
        <f>BRPL_EOD!S45-BRPL_ISGS_exbus!S45</f>
        <v>3.0260684769771728E-3</v>
      </c>
      <c r="T45" s="24">
        <f>BRPL_EOD!T45-BRPL_ISGS_exbus!T45</f>
        <v>0</v>
      </c>
      <c r="U45" s="24">
        <f>BRPL_EOD!U45-BRPL_ISGS_exbus!U45</f>
        <v>2.9634695244595832E-4</v>
      </c>
      <c r="V45" s="24">
        <f>BRPL_EOD!V45-BRPL_ISGS_exbus!V45</f>
        <v>-2.0628812030079047E-3</v>
      </c>
      <c r="W45" s="24">
        <f>BRPL_EOD!W45-BRPL_ISGS_exbus!W45</f>
        <v>7.1339865711728123E-3</v>
      </c>
      <c r="X45" s="24">
        <f>BRPL_EOD!X45-BRPL_ISGS_exbus!X45</f>
        <v>2.9293133464989296E-3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-3.1006640918462836E-3</v>
      </c>
      <c r="L46" s="24">
        <f>BRPL_EOD!L46-BRPL_ISGS_exbus!L46</f>
        <v>3.8827388761930592E-6</v>
      </c>
      <c r="M46" s="24">
        <f>BRPL_EOD!M46-BRPL_ISGS_exbus!M46</f>
        <v>5.5456187894975528E-4</v>
      </c>
      <c r="N46" s="24">
        <f>BRPL_EOD!N46-BRPL_ISGS_exbus!N46</f>
        <v>-3.1294854881309675E-3</v>
      </c>
      <c r="O46" s="24">
        <f>BRPL_EOD!O46-BRPL_ISGS_exbus!O46</f>
        <v>1.4470655241964892E-3</v>
      </c>
      <c r="P46" s="24">
        <f>BRPL_EOD!P46-BRPL_ISGS_exbus!P46</f>
        <v>-1.0434212920884534E-4</v>
      </c>
      <c r="Q46" s="24">
        <f>BRPL_EOD!Q46-BRPL_ISGS_exbus!Q46</f>
        <v>-8.6316761904736694E-4</v>
      </c>
      <c r="R46" s="24">
        <f>BRPL_EOD!R46-BRPL_ISGS_exbus!R46</f>
        <v>2.3228816466556168E-3</v>
      </c>
      <c r="S46" s="24">
        <f>BRPL_EOD!S46-BRPL_ISGS_exbus!S46</f>
        <v>3.0260684769771728E-3</v>
      </c>
      <c r="T46" s="24">
        <f>BRPL_EOD!T46-BRPL_ISGS_exbus!T46</f>
        <v>0</v>
      </c>
      <c r="U46" s="24">
        <f>BRPL_EOD!U46-BRPL_ISGS_exbus!U46</f>
        <v>2.9634695244595832E-4</v>
      </c>
      <c r="V46" s="24">
        <f>BRPL_EOD!V46-BRPL_ISGS_exbus!V46</f>
        <v>-2.0628812030079047E-3</v>
      </c>
      <c r="W46" s="24">
        <f>BRPL_EOD!W46-BRPL_ISGS_exbus!W46</f>
        <v>7.1339865711728123E-3</v>
      </c>
      <c r="X46" s="24">
        <f>BRPL_EOD!X46-BRPL_ISGS_exbus!X46</f>
        <v>2.9293133464989296E-3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-3.1006640918462836E-3</v>
      </c>
      <c r="L47" s="24">
        <f>BRPL_EOD!L47-BRPL_ISGS_exbus!L47</f>
        <v>3.8827388761930592E-6</v>
      </c>
      <c r="M47" s="24">
        <f>BRPL_EOD!M47-BRPL_ISGS_exbus!M47</f>
        <v>5.5456187894975528E-4</v>
      </c>
      <c r="N47" s="24">
        <f>BRPL_EOD!N47-BRPL_ISGS_exbus!N47</f>
        <v>-3.1294854881309675E-3</v>
      </c>
      <c r="O47" s="24">
        <f>BRPL_EOD!O47-BRPL_ISGS_exbus!O47</f>
        <v>1.4470655241964892E-3</v>
      </c>
      <c r="P47" s="24">
        <f>BRPL_EOD!P47-BRPL_ISGS_exbus!P47</f>
        <v>-1.0434212920884534E-4</v>
      </c>
      <c r="Q47" s="24">
        <f>BRPL_EOD!Q47-BRPL_ISGS_exbus!Q47</f>
        <v>-8.6316761904736694E-4</v>
      </c>
      <c r="R47" s="24">
        <f>BRPL_EOD!R47-BRPL_ISGS_exbus!R47</f>
        <v>2.3228816466556168E-3</v>
      </c>
      <c r="S47" s="24">
        <f>BRPL_EOD!S47-BRPL_ISGS_exbus!S47</f>
        <v>3.0260684769771728E-3</v>
      </c>
      <c r="T47" s="24">
        <f>BRPL_EOD!T47-BRPL_ISGS_exbus!T47</f>
        <v>0</v>
      </c>
      <c r="U47" s="24">
        <f>BRPL_EOD!U47-BRPL_ISGS_exbus!U47</f>
        <v>2.9634695244595832E-4</v>
      </c>
      <c r="V47" s="24">
        <f>BRPL_EOD!V47-BRPL_ISGS_exbus!V47</f>
        <v>-2.0628812030079047E-3</v>
      </c>
      <c r="W47" s="24">
        <f>BRPL_EOD!W47-BRPL_ISGS_exbus!W47</f>
        <v>7.1339865711728123E-3</v>
      </c>
      <c r="X47" s="24">
        <f>BRPL_EOD!X47-BRPL_ISGS_exbus!X47</f>
        <v>2.9293133464989296E-3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-3.1006640918462836E-3</v>
      </c>
      <c r="L48" s="24">
        <f>BRPL_EOD!L48-BRPL_ISGS_exbus!L48</f>
        <v>-6.7318725972320692E-5</v>
      </c>
      <c r="M48" s="24">
        <f>BRPL_EOD!M48-BRPL_ISGS_exbus!M48</f>
        <v>5.5456187894975528E-4</v>
      </c>
      <c r="N48" s="24">
        <f>BRPL_EOD!N48-BRPL_ISGS_exbus!N48</f>
        <v>-3.1294854881309675E-3</v>
      </c>
      <c r="O48" s="24">
        <f>BRPL_EOD!O48-BRPL_ISGS_exbus!O48</f>
        <v>1.4470655241964892E-3</v>
      </c>
      <c r="P48" s="24">
        <f>BRPL_EOD!P48-BRPL_ISGS_exbus!P48</f>
        <v>-1.0434212920884534E-4</v>
      </c>
      <c r="Q48" s="24">
        <f>BRPL_EOD!Q48-BRPL_ISGS_exbus!Q48</f>
        <v>-8.6316761904736694E-4</v>
      </c>
      <c r="R48" s="24">
        <f>BRPL_EOD!R48-BRPL_ISGS_exbus!R48</f>
        <v>2.3228816466556168E-3</v>
      </c>
      <c r="S48" s="24">
        <f>BRPL_EOD!S48-BRPL_ISGS_exbus!S48</f>
        <v>-5.408728070168678E-4</v>
      </c>
      <c r="T48" s="24">
        <f>BRPL_EOD!T48-BRPL_ISGS_exbus!T48</f>
        <v>0</v>
      </c>
      <c r="U48" s="24">
        <f>BRPL_EOD!U48-BRPL_ISGS_exbus!U48</f>
        <v>2.9634695244595832E-4</v>
      </c>
      <c r="V48" s="24">
        <f>BRPL_EOD!V48-BRPL_ISGS_exbus!V48</f>
        <v>-2.0628812030079047E-3</v>
      </c>
      <c r="W48" s="24">
        <f>BRPL_EOD!W48-BRPL_ISGS_exbus!W48</f>
        <v>7.1339865711728123E-3</v>
      </c>
      <c r="X48" s="24">
        <f>BRPL_EOD!X48-BRPL_ISGS_exbus!X48</f>
        <v>2.9293133464989296E-3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-1.8936507518105827E-3</v>
      </c>
      <c r="L49" s="24">
        <f>BRPL_EOD!L49-BRPL_ISGS_exbus!L49</f>
        <v>1.0466892490335056E-4</v>
      </c>
      <c r="M49" s="24">
        <f>BRPL_EOD!M49-BRPL_ISGS_exbus!M49</f>
        <v>5.5456187894975528E-4</v>
      </c>
      <c r="N49" s="24">
        <f>BRPL_EOD!N49-BRPL_ISGS_exbus!N49</f>
        <v>-3.1294854881309675E-3</v>
      </c>
      <c r="O49" s="24">
        <f>BRPL_EOD!O49-BRPL_ISGS_exbus!O49</f>
        <v>1.4470655241964892E-3</v>
      </c>
      <c r="P49" s="24">
        <f>BRPL_EOD!P49-BRPL_ISGS_exbus!P49</f>
        <v>-1.0434212920884534E-4</v>
      </c>
      <c r="Q49" s="24">
        <f>BRPL_EOD!Q49-BRPL_ISGS_exbus!Q49</f>
        <v>-8.6316761904736694E-4</v>
      </c>
      <c r="R49" s="24">
        <f>BRPL_EOD!R49-BRPL_ISGS_exbus!R49</f>
        <v>2.3228816466556168E-3</v>
      </c>
      <c r="S49" s="24">
        <f>BRPL_EOD!S49-BRPL_ISGS_exbus!S49</f>
        <v>-5.408728070168678E-4</v>
      </c>
      <c r="T49" s="24">
        <f>BRPL_EOD!T49-BRPL_ISGS_exbus!T49</f>
        <v>0</v>
      </c>
      <c r="U49" s="24">
        <f>BRPL_EOD!U49-BRPL_ISGS_exbus!U49</f>
        <v>2.9634695244595832E-4</v>
      </c>
      <c r="V49" s="24">
        <f>BRPL_EOD!V49-BRPL_ISGS_exbus!V49</f>
        <v>-2.0628812030079047E-3</v>
      </c>
      <c r="W49" s="24">
        <f>BRPL_EOD!W49-BRPL_ISGS_exbus!W49</f>
        <v>7.1339865711728123E-3</v>
      </c>
      <c r="X49" s="24">
        <f>BRPL_EOD!X49-BRPL_ISGS_exbus!X49</f>
        <v>2.9293133464989296E-3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-1.8936507518105827E-3</v>
      </c>
      <c r="L50" s="24">
        <f>BRPL_EOD!L50-BRPL_ISGS_exbus!L50</f>
        <v>1.0466892490335056E-4</v>
      </c>
      <c r="M50" s="24">
        <f>BRPL_EOD!M50-BRPL_ISGS_exbus!M50</f>
        <v>5.5456187894975528E-4</v>
      </c>
      <c r="N50" s="24">
        <f>BRPL_EOD!N50-BRPL_ISGS_exbus!N50</f>
        <v>-3.1294854881309675E-3</v>
      </c>
      <c r="O50" s="24">
        <f>BRPL_EOD!O50-BRPL_ISGS_exbus!O50</f>
        <v>1.4470655241964892E-3</v>
      </c>
      <c r="P50" s="24">
        <f>BRPL_EOD!P50-BRPL_ISGS_exbus!P50</f>
        <v>-1.0434212920884534E-4</v>
      </c>
      <c r="Q50" s="24">
        <f>BRPL_EOD!Q50-BRPL_ISGS_exbus!Q50</f>
        <v>-8.6316761904736694E-4</v>
      </c>
      <c r="R50" s="24">
        <f>BRPL_EOD!R50-BRPL_ISGS_exbus!R50</f>
        <v>2.3228816466556168E-3</v>
      </c>
      <c r="S50" s="24">
        <f>BRPL_EOD!S50-BRPL_ISGS_exbus!S50</f>
        <v>-5.408728070168678E-4</v>
      </c>
      <c r="T50" s="24">
        <f>BRPL_EOD!T50-BRPL_ISGS_exbus!T50</f>
        <v>0</v>
      </c>
      <c r="U50" s="24">
        <f>BRPL_EOD!U50-BRPL_ISGS_exbus!U50</f>
        <v>2.9634695244595832E-4</v>
      </c>
      <c r="V50" s="24">
        <f>BRPL_EOD!V50-BRPL_ISGS_exbus!V50</f>
        <v>-2.0628812030079047E-3</v>
      </c>
      <c r="W50" s="24">
        <f>BRPL_EOD!W50-BRPL_ISGS_exbus!W50</f>
        <v>7.1339865711728123E-3</v>
      </c>
      <c r="X50" s="24">
        <f>BRPL_EOD!X50-BRPL_ISGS_exbus!X50</f>
        <v>2.9293133464989296E-3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-3.9674754331144868E-3</v>
      </c>
      <c r="L51" s="24">
        <f>BRPL_EOD!L51-BRPL_ISGS_exbus!L51</f>
        <v>1.5698140361486423E-4</v>
      </c>
      <c r="M51" s="24">
        <f>BRPL_EOD!M51-BRPL_ISGS_exbus!M51</f>
        <v>5.5456187894975528E-4</v>
      </c>
      <c r="N51" s="24">
        <f>BRPL_EOD!N51-BRPL_ISGS_exbus!N51</f>
        <v>-3.1294854881309675E-3</v>
      </c>
      <c r="O51" s="24">
        <f>BRPL_EOD!O51-BRPL_ISGS_exbus!O51</f>
        <v>1.4470655241964892E-3</v>
      </c>
      <c r="P51" s="24">
        <f>BRPL_EOD!P51-BRPL_ISGS_exbus!P51</f>
        <v>-1.0434212920884534E-4</v>
      </c>
      <c r="Q51" s="24">
        <f>BRPL_EOD!Q51-BRPL_ISGS_exbus!Q51</f>
        <v>-8.6316761904736694E-4</v>
      </c>
      <c r="R51" s="24">
        <f>BRPL_EOD!R51-BRPL_ISGS_exbus!R51</f>
        <v>-1.0915150915380423E-3</v>
      </c>
      <c r="S51" s="24">
        <f>BRPL_EOD!S51-BRPL_ISGS_exbus!S51</f>
        <v>3.0260684769771728E-3</v>
      </c>
      <c r="T51" s="24">
        <f>BRPL_EOD!T51-BRPL_ISGS_exbus!T51</f>
        <v>0</v>
      </c>
      <c r="U51" s="24">
        <f>BRPL_EOD!U51-BRPL_ISGS_exbus!U51</f>
        <v>2.9634695244595832E-4</v>
      </c>
      <c r="V51" s="24">
        <f>BRPL_EOD!V51-BRPL_ISGS_exbus!V51</f>
        <v>-2.0628812030079047E-3</v>
      </c>
      <c r="W51" s="24">
        <f>BRPL_EOD!W51-BRPL_ISGS_exbus!W51</f>
        <v>7.1339865711728123E-3</v>
      </c>
      <c r="X51" s="24">
        <f>BRPL_EOD!X51-BRPL_ISGS_exbus!X51</f>
        <v>2.9293133464989296E-3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-2.3316171971714539E-3</v>
      </c>
      <c r="L52" s="24">
        <f>BRPL_EOD!L52-BRPL_ISGS_exbus!L52</f>
        <v>1.5698140361486423E-4</v>
      </c>
      <c r="M52" s="24">
        <f>BRPL_EOD!M52-BRPL_ISGS_exbus!M52</f>
        <v>5.5456187894975528E-4</v>
      </c>
      <c r="N52" s="24">
        <f>BRPL_EOD!N52-BRPL_ISGS_exbus!N52</f>
        <v>-3.1294854881309675E-3</v>
      </c>
      <c r="O52" s="24">
        <f>BRPL_EOD!O52-BRPL_ISGS_exbus!O52</f>
        <v>1.4470655241964892E-3</v>
      </c>
      <c r="P52" s="24">
        <f>BRPL_EOD!P52-BRPL_ISGS_exbus!P52</f>
        <v>-1.0434212920884534E-4</v>
      </c>
      <c r="Q52" s="24">
        <f>BRPL_EOD!Q52-BRPL_ISGS_exbus!Q52</f>
        <v>-8.6316761904736694E-4</v>
      </c>
      <c r="R52" s="24">
        <f>BRPL_EOD!R52-BRPL_ISGS_exbus!R52</f>
        <v>-1.0915150915380423E-3</v>
      </c>
      <c r="S52" s="24">
        <f>BRPL_EOD!S52-BRPL_ISGS_exbus!S52</f>
        <v>3.0260684769771728E-3</v>
      </c>
      <c r="T52" s="24">
        <f>BRPL_EOD!T52-BRPL_ISGS_exbus!T52</f>
        <v>0</v>
      </c>
      <c r="U52" s="24">
        <f>BRPL_EOD!U52-BRPL_ISGS_exbus!U52</f>
        <v>2.9634695244595832E-4</v>
      </c>
      <c r="V52" s="24">
        <f>BRPL_EOD!V52-BRPL_ISGS_exbus!V52</f>
        <v>-2.0628812030079047E-3</v>
      </c>
      <c r="W52" s="24">
        <f>BRPL_EOD!W52-BRPL_ISGS_exbus!W52</f>
        <v>7.1339865711728123E-3</v>
      </c>
      <c r="X52" s="24">
        <f>BRPL_EOD!X52-BRPL_ISGS_exbus!X52</f>
        <v>2.9293133464989296E-3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-2.2693419688835093E-3</v>
      </c>
      <c r="L53" s="24">
        <f>BRPL_EOD!L53-BRPL_ISGS_exbus!L53</f>
        <v>1.5698140361486423E-4</v>
      </c>
      <c r="M53" s="24">
        <f>BRPL_EOD!M53-BRPL_ISGS_exbus!M53</f>
        <v>5.5456187894975528E-4</v>
      </c>
      <c r="N53" s="24">
        <f>BRPL_EOD!N53-BRPL_ISGS_exbus!N53</f>
        <v>-3.1294854881309675E-3</v>
      </c>
      <c r="O53" s="24">
        <f>BRPL_EOD!O53-BRPL_ISGS_exbus!O53</f>
        <v>1.4470655241964892E-3</v>
      </c>
      <c r="P53" s="24">
        <f>BRPL_EOD!P53-BRPL_ISGS_exbus!P53</f>
        <v>-1.0434212920884534E-4</v>
      </c>
      <c r="Q53" s="24">
        <f>BRPL_EOD!Q53-BRPL_ISGS_exbus!Q53</f>
        <v>-8.6316761904736694E-4</v>
      </c>
      <c r="R53" s="24">
        <f>BRPL_EOD!R53-BRPL_ISGS_exbus!R53</f>
        <v>2.6136558164324697E-3</v>
      </c>
      <c r="S53" s="24">
        <f>BRPL_EOD!S53-BRPL_ISGS_exbus!S53</f>
        <v>3.0260684769771728E-3</v>
      </c>
      <c r="T53" s="24">
        <f>BRPL_EOD!T53-BRPL_ISGS_exbus!T53</f>
        <v>0</v>
      </c>
      <c r="U53" s="24">
        <f>BRPL_EOD!U53-BRPL_ISGS_exbus!U53</f>
        <v>2.9634695244595832E-4</v>
      </c>
      <c r="V53" s="24">
        <f>BRPL_EOD!V53-BRPL_ISGS_exbus!V53</f>
        <v>-2.0628812030079047E-3</v>
      </c>
      <c r="W53" s="24">
        <f>BRPL_EOD!W53-BRPL_ISGS_exbus!W53</f>
        <v>7.1339865711728123E-3</v>
      </c>
      <c r="X53" s="24">
        <f>BRPL_EOD!X53-BRPL_ISGS_exbus!X53</f>
        <v>2.9293133464989296E-3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-2.9136768974353799E-3</v>
      </c>
      <c r="L54" s="24">
        <f>BRPL_EOD!L54-BRPL_ISGS_exbus!L54</f>
        <v>-4.995345319214195E-5</v>
      </c>
      <c r="M54" s="24">
        <f>BRPL_EOD!M54-BRPL_ISGS_exbus!M54</f>
        <v>5.5456187894975528E-4</v>
      </c>
      <c r="N54" s="24">
        <f>BRPL_EOD!N54-BRPL_ISGS_exbus!N54</f>
        <v>-3.1294854881309675E-3</v>
      </c>
      <c r="O54" s="24">
        <f>BRPL_EOD!O54-BRPL_ISGS_exbus!O54</f>
        <v>1.4470655241964892E-3</v>
      </c>
      <c r="P54" s="24">
        <f>BRPL_EOD!P54-BRPL_ISGS_exbus!P54</f>
        <v>-1.0434212920884534E-4</v>
      </c>
      <c r="Q54" s="24">
        <f>BRPL_EOD!Q54-BRPL_ISGS_exbus!Q54</f>
        <v>-8.6316761904736694E-4</v>
      </c>
      <c r="R54" s="24">
        <f>BRPL_EOD!R54-BRPL_ISGS_exbus!R54</f>
        <v>-2.0548266666686743E-3</v>
      </c>
      <c r="S54" s="24">
        <f>BRPL_EOD!S54-BRPL_ISGS_exbus!S54</f>
        <v>4.9138357432045865E-3</v>
      </c>
      <c r="T54" s="24">
        <f>BRPL_EOD!T54-BRPL_ISGS_exbus!T54</f>
        <v>0</v>
      </c>
      <c r="U54" s="24">
        <f>BRPL_EOD!U54-BRPL_ISGS_exbus!U54</f>
        <v>2.9634695244595832E-4</v>
      </c>
      <c r="V54" s="24">
        <f>BRPL_EOD!V54-BRPL_ISGS_exbus!V54</f>
        <v>-2.0628812030079047E-3</v>
      </c>
      <c r="W54" s="24">
        <f>BRPL_EOD!W54-BRPL_ISGS_exbus!W54</f>
        <v>7.1339865711728123E-3</v>
      </c>
      <c r="X54" s="24">
        <f>BRPL_EOD!X54-BRPL_ISGS_exbus!X54</f>
        <v>2.9293133464989296E-3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-2.9136768974353799E-3</v>
      </c>
      <c r="L55" s="24">
        <f>BRPL_EOD!L55-BRPL_ISGS_exbus!L55</f>
        <v>9.685640228074277E-5</v>
      </c>
      <c r="M55" s="24">
        <f>BRPL_EOD!M55-BRPL_ISGS_exbus!M55</f>
        <v>5.5456187894975528E-4</v>
      </c>
      <c r="N55" s="24">
        <f>BRPL_EOD!N55-BRPL_ISGS_exbus!N55</f>
        <v>-3.1294854881309675E-3</v>
      </c>
      <c r="O55" s="24">
        <f>BRPL_EOD!O55-BRPL_ISGS_exbus!O55</f>
        <v>1.4470655241964892E-3</v>
      </c>
      <c r="P55" s="24">
        <f>BRPL_EOD!P55-BRPL_ISGS_exbus!P55</f>
        <v>-1.0434212920884534E-4</v>
      </c>
      <c r="Q55" s="24">
        <f>BRPL_EOD!Q55-BRPL_ISGS_exbus!Q55</f>
        <v>-9.9691400491419557E-4</v>
      </c>
      <c r="R55" s="24">
        <f>BRPL_EOD!R55-BRPL_ISGS_exbus!R55</f>
        <v>-4.6133965744417083E-3</v>
      </c>
      <c r="S55" s="24">
        <f>BRPL_EOD!S55-BRPL_ISGS_exbus!S55</f>
        <v>4.1604410751183707E-4</v>
      </c>
      <c r="T55" s="24">
        <f>BRPL_EOD!T55-BRPL_ISGS_exbus!T55</f>
        <v>0</v>
      </c>
      <c r="U55" s="24">
        <f>BRPL_EOD!U55-BRPL_ISGS_exbus!U55</f>
        <v>2.9634695244595832E-4</v>
      </c>
      <c r="V55" s="24">
        <f>BRPL_EOD!V55-BRPL_ISGS_exbus!V55</f>
        <v>-2.0628812030079047E-3</v>
      </c>
      <c r="W55" s="24">
        <f>BRPL_EOD!W55-BRPL_ISGS_exbus!W55</f>
        <v>7.1339865711728123E-3</v>
      </c>
      <c r="X55" s="24">
        <f>BRPL_EOD!X55-BRPL_ISGS_exbus!X55</f>
        <v>2.9293133464989296E-3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-2.9136768974353799E-3</v>
      </c>
      <c r="L56" s="24">
        <f>BRPL_EOD!L56-BRPL_ISGS_exbus!L56</f>
        <v>-4.3310834199061787E-6</v>
      </c>
      <c r="M56" s="24">
        <f>BRPL_EOD!M56-BRPL_ISGS_exbus!M56</f>
        <v>5.5456187894975528E-4</v>
      </c>
      <c r="N56" s="24">
        <f>BRPL_EOD!N56-BRPL_ISGS_exbus!N56</f>
        <v>-3.1294854881309675E-3</v>
      </c>
      <c r="O56" s="24">
        <f>BRPL_EOD!O56-BRPL_ISGS_exbus!O56</f>
        <v>1.4470655241964892E-3</v>
      </c>
      <c r="P56" s="24">
        <f>BRPL_EOD!P56-BRPL_ISGS_exbus!P56</f>
        <v>-1.0434212920884534E-4</v>
      </c>
      <c r="Q56" s="24">
        <f>BRPL_EOD!Q56-BRPL_ISGS_exbus!Q56</f>
        <v>1.4016302864940933E-3</v>
      </c>
      <c r="R56" s="24">
        <f>BRPL_EOD!R56-BRPL_ISGS_exbus!R56</f>
        <v>9.4542182628032378E-4</v>
      </c>
      <c r="S56" s="24">
        <f>BRPL_EOD!S56-BRPL_ISGS_exbus!S56</f>
        <v>1.2754506437770985E-3</v>
      </c>
      <c r="T56" s="24">
        <f>BRPL_EOD!T56-BRPL_ISGS_exbus!T56</f>
        <v>0</v>
      </c>
      <c r="U56" s="24">
        <f>BRPL_EOD!U56-BRPL_ISGS_exbus!U56</f>
        <v>2.9634695244595832E-4</v>
      </c>
      <c r="V56" s="24">
        <f>BRPL_EOD!V56-BRPL_ISGS_exbus!V56</f>
        <v>-1.0852562499996665E-3</v>
      </c>
      <c r="W56" s="24">
        <f>BRPL_EOD!W56-BRPL_ISGS_exbus!W56</f>
        <v>7.1339865711728123E-3</v>
      </c>
      <c r="X56" s="24">
        <f>BRPL_EOD!X56-BRPL_ISGS_exbus!X56</f>
        <v>2.9293133464989296E-3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-2.9136768974353799E-3</v>
      </c>
      <c r="L57" s="24">
        <f>BRPL_EOD!L57-BRPL_ISGS_exbus!L57</f>
        <v>-4.3310834199061787E-6</v>
      </c>
      <c r="M57" s="24">
        <f>BRPL_EOD!M57-BRPL_ISGS_exbus!M57</f>
        <v>5.5456187894975528E-4</v>
      </c>
      <c r="N57" s="24">
        <f>BRPL_EOD!N57-BRPL_ISGS_exbus!N57</f>
        <v>-3.1294854881309675E-3</v>
      </c>
      <c r="O57" s="24">
        <f>BRPL_EOD!O57-BRPL_ISGS_exbus!O57</f>
        <v>1.4470655241964892E-3</v>
      </c>
      <c r="P57" s="24">
        <f>BRPL_EOD!P57-BRPL_ISGS_exbus!P57</f>
        <v>-1.0434212920884534E-4</v>
      </c>
      <c r="Q57" s="24">
        <f>BRPL_EOD!Q57-BRPL_ISGS_exbus!Q57</f>
        <v>4.1834311717861006E-3</v>
      </c>
      <c r="R57" s="24">
        <f>BRPL_EOD!R57-BRPL_ISGS_exbus!R57</f>
        <v>1.1264662799135294E-3</v>
      </c>
      <c r="S57" s="24">
        <f>BRPL_EOD!S57-BRPL_ISGS_exbus!S57</f>
        <v>-1.5845033680337295E-3</v>
      </c>
      <c r="T57" s="24">
        <f>BRPL_EOD!T57-BRPL_ISGS_exbus!T57</f>
        <v>0</v>
      </c>
      <c r="U57" s="24">
        <f>BRPL_EOD!U57-BRPL_ISGS_exbus!U57</f>
        <v>2.9634695244595832E-4</v>
      </c>
      <c r="V57" s="24">
        <f>BRPL_EOD!V57-BRPL_ISGS_exbus!V57</f>
        <v>-1.0852562499996665E-3</v>
      </c>
      <c r="W57" s="24">
        <f>BRPL_EOD!W57-BRPL_ISGS_exbus!W57</f>
        <v>7.1339865711728123E-3</v>
      </c>
      <c r="X57" s="24">
        <f>BRPL_EOD!X57-BRPL_ISGS_exbus!X57</f>
        <v>2.9293133464989296E-3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-2.9136768974353799E-3</v>
      </c>
      <c r="L58" s="24">
        <f>BRPL_EOD!L58-BRPL_ISGS_exbus!L58</f>
        <v>-4.3310834199061787E-6</v>
      </c>
      <c r="M58" s="24">
        <f>BRPL_EOD!M58-BRPL_ISGS_exbus!M58</f>
        <v>5.5456187894975528E-4</v>
      </c>
      <c r="N58" s="24">
        <f>BRPL_EOD!N58-BRPL_ISGS_exbus!N58</f>
        <v>-3.1294854881309675E-3</v>
      </c>
      <c r="O58" s="24">
        <f>BRPL_EOD!O58-BRPL_ISGS_exbus!O58</f>
        <v>1.4470655241964892E-3</v>
      </c>
      <c r="P58" s="24">
        <f>BRPL_EOD!P58-BRPL_ISGS_exbus!P58</f>
        <v>-1.0434212920884534E-4</v>
      </c>
      <c r="Q58" s="24">
        <f>BRPL_EOD!Q58-BRPL_ISGS_exbus!Q58</f>
        <v>4.1834311717861006E-3</v>
      </c>
      <c r="R58" s="24">
        <f>BRPL_EOD!R58-BRPL_ISGS_exbus!R58</f>
        <v>-3.0318628158845229E-3</v>
      </c>
      <c r="S58" s="24">
        <f>BRPL_EOD!S58-BRPL_ISGS_exbus!S58</f>
        <v>4.9138357432045865E-3</v>
      </c>
      <c r="T58" s="24">
        <f>BRPL_EOD!T58-BRPL_ISGS_exbus!T58</f>
        <v>0</v>
      </c>
      <c r="U58" s="24">
        <f>BRPL_EOD!U58-BRPL_ISGS_exbus!U58</f>
        <v>2.9634695244595832E-4</v>
      </c>
      <c r="V58" s="24">
        <f>BRPL_EOD!V58-BRPL_ISGS_exbus!V58</f>
        <v>-1.0852562499996665E-3</v>
      </c>
      <c r="W58" s="24">
        <f>BRPL_EOD!W58-BRPL_ISGS_exbus!W58</f>
        <v>7.1339865711728123E-3</v>
      </c>
      <c r="X58" s="24">
        <f>BRPL_EOD!X58-BRPL_ISGS_exbus!X58</f>
        <v>2.9293133464989296E-3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-2.9136768974353799E-3</v>
      </c>
      <c r="L59" s="24">
        <f>BRPL_EOD!L59-BRPL_ISGS_exbus!L59</f>
        <v>-4.3310834199061787E-6</v>
      </c>
      <c r="M59" s="24">
        <f>BRPL_EOD!M59-BRPL_ISGS_exbus!M59</f>
        <v>5.5456187894975528E-4</v>
      </c>
      <c r="N59" s="24">
        <f>BRPL_EOD!N59-BRPL_ISGS_exbus!N59</f>
        <v>-3.1294854881309675E-3</v>
      </c>
      <c r="O59" s="24">
        <f>BRPL_EOD!O59-BRPL_ISGS_exbus!O59</f>
        <v>1.4470655241964892E-3</v>
      </c>
      <c r="P59" s="24">
        <f>BRPL_EOD!P59-BRPL_ISGS_exbus!P59</f>
        <v>-1.0434212920884534E-4</v>
      </c>
      <c r="Q59" s="24">
        <f>BRPL_EOD!Q59-BRPL_ISGS_exbus!Q59</f>
        <v>4.1834311717861006E-3</v>
      </c>
      <c r="R59" s="24">
        <f>BRPL_EOD!R59-BRPL_ISGS_exbus!R59</f>
        <v>-3.0318628158845229E-3</v>
      </c>
      <c r="S59" s="24">
        <f>BRPL_EOD!S59-BRPL_ISGS_exbus!S59</f>
        <v>4.9138357432045865E-3</v>
      </c>
      <c r="T59" s="24">
        <f>BRPL_EOD!T59-BRPL_ISGS_exbus!T59</f>
        <v>0</v>
      </c>
      <c r="U59" s="24">
        <f>BRPL_EOD!U59-BRPL_ISGS_exbus!U59</f>
        <v>2.9634695244595832E-4</v>
      </c>
      <c r="V59" s="24">
        <f>BRPL_EOD!V59-BRPL_ISGS_exbus!V59</f>
        <v>-1.0852562499996665E-3</v>
      </c>
      <c r="W59" s="24">
        <f>BRPL_EOD!W59-BRPL_ISGS_exbus!W59</f>
        <v>7.1339865711728123E-3</v>
      </c>
      <c r="X59" s="24">
        <f>BRPL_EOD!X59-BRPL_ISGS_exbus!X59</f>
        <v>2.9293133464989296E-3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-2.9136768974353799E-3</v>
      </c>
      <c r="L60" s="24">
        <f>BRPL_EOD!L60-BRPL_ISGS_exbus!L60</f>
        <v>-4.3310834199061787E-6</v>
      </c>
      <c r="M60" s="24">
        <f>BRPL_EOD!M60-BRPL_ISGS_exbus!M60</f>
        <v>5.5456187894975528E-4</v>
      </c>
      <c r="N60" s="24">
        <f>BRPL_EOD!N60-BRPL_ISGS_exbus!N60</f>
        <v>-3.1294854881309675E-3</v>
      </c>
      <c r="O60" s="24">
        <f>BRPL_EOD!O60-BRPL_ISGS_exbus!O60</f>
        <v>1.4470655241964892E-3</v>
      </c>
      <c r="P60" s="24">
        <f>BRPL_EOD!P60-BRPL_ISGS_exbus!P60</f>
        <v>-1.0434212920884534E-4</v>
      </c>
      <c r="Q60" s="24">
        <f>BRPL_EOD!Q60-BRPL_ISGS_exbus!Q60</f>
        <v>4.1834311717861006E-3</v>
      </c>
      <c r="R60" s="24">
        <f>BRPL_EOD!R60-BRPL_ISGS_exbus!R60</f>
        <v>-3.0318628158845229E-3</v>
      </c>
      <c r="S60" s="24">
        <f>BRPL_EOD!S60-BRPL_ISGS_exbus!S60</f>
        <v>4.9138357432045865E-3</v>
      </c>
      <c r="T60" s="24">
        <f>BRPL_EOD!T60-BRPL_ISGS_exbus!T60</f>
        <v>0</v>
      </c>
      <c r="U60" s="24">
        <f>BRPL_EOD!U60-BRPL_ISGS_exbus!U60</f>
        <v>2.9634695244595832E-4</v>
      </c>
      <c r="V60" s="24">
        <f>BRPL_EOD!V60-BRPL_ISGS_exbus!V60</f>
        <v>-1.0852562499996665E-3</v>
      </c>
      <c r="W60" s="24">
        <f>BRPL_EOD!W60-BRPL_ISGS_exbus!W60</f>
        <v>7.1339865711728123E-3</v>
      </c>
      <c r="X60" s="24">
        <f>BRPL_EOD!X60-BRPL_ISGS_exbus!X60</f>
        <v>2.9293133464989296E-3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-2.9136768974353799E-3</v>
      </c>
      <c r="L61" s="24">
        <f>BRPL_EOD!L61-BRPL_ISGS_exbus!L61</f>
        <v>-4.3310834199061787E-6</v>
      </c>
      <c r="M61" s="24">
        <f>BRPL_EOD!M61-BRPL_ISGS_exbus!M61</f>
        <v>5.5456187894975528E-4</v>
      </c>
      <c r="N61" s="24">
        <f>BRPL_EOD!N61-BRPL_ISGS_exbus!N61</f>
        <v>-3.1294854881309675E-3</v>
      </c>
      <c r="O61" s="24">
        <f>BRPL_EOD!O61-BRPL_ISGS_exbus!O61</f>
        <v>1.4470655241964892E-3</v>
      </c>
      <c r="P61" s="24">
        <f>BRPL_EOD!P61-BRPL_ISGS_exbus!P61</f>
        <v>-1.0434212920884534E-4</v>
      </c>
      <c r="Q61" s="24">
        <f>BRPL_EOD!Q61-BRPL_ISGS_exbus!Q61</f>
        <v>4.1834311717861006E-3</v>
      </c>
      <c r="R61" s="24">
        <f>BRPL_EOD!R61-BRPL_ISGS_exbus!R61</f>
        <v>-3.0318628158845229E-3</v>
      </c>
      <c r="S61" s="24">
        <f>BRPL_EOD!S61-BRPL_ISGS_exbus!S61</f>
        <v>4.9138357432045865E-3</v>
      </c>
      <c r="T61" s="24">
        <f>BRPL_EOD!T61-BRPL_ISGS_exbus!T61</f>
        <v>0</v>
      </c>
      <c r="U61" s="24">
        <f>BRPL_EOD!U61-BRPL_ISGS_exbus!U61</f>
        <v>2.9634695244595832E-4</v>
      </c>
      <c r="V61" s="24">
        <f>BRPL_EOD!V61-BRPL_ISGS_exbus!V61</f>
        <v>-1.0852562499996665E-3</v>
      </c>
      <c r="W61" s="24">
        <f>BRPL_EOD!W61-BRPL_ISGS_exbus!W61</f>
        <v>7.1339865711728123E-3</v>
      </c>
      <c r="X61" s="24">
        <f>BRPL_EOD!X61-BRPL_ISGS_exbus!X61</f>
        <v>2.9293133464989296E-3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-2.9136768974353799E-3</v>
      </c>
      <c r="L62" s="24">
        <f>BRPL_EOD!L62-BRPL_ISGS_exbus!L62</f>
        <v>-4.3310834199061787E-6</v>
      </c>
      <c r="M62" s="24">
        <f>BRPL_EOD!M62-BRPL_ISGS_exbus!M62</f>
        <v>5.5456187894975528E-4</v>
      </c>
      <c r="N62" s="24">
        <f>BRPL_EOD!N62-BRPL_ISGS_exbus!N62</f>
        <v>-3.1294854881309675E-3</v>
      </c>
      <c r="O62" s="24">
        <f>BRPL_EOD!O62-BRPL_ISGS_exbus!O62</f>
        <v>1.4470655241964892E-3</v>
      </c>
      <c r="P62" s="24">
        <f>BRPL_EOD!P62-BRPL_ISGS_exbus!P62</f>
        <v>-1.0434212920884534E-4</v>
      </c>
      <c r="Q62" s="24">
        <f>BRPL_EOD!Q62-BRPL_ISGS_exbus!Q62</f>
        <v>4.1834311717861006E-3</v>
      </c>
      <c r="R62" s="24">
        <f>BRPL_EOD!R62-BRPL_ISGS_exbus!R62</f>
        <v>-3.0318628158845229E-3</v>
      </c>
      <c r="S62" s="24">
        <f>BRPL_EOD!S62-BRPL_ISGS_exbus!S62</f>
        <v>4.9138357432045865E-3</v>
      </c>
      <c r="T62" s="24">
        <f>BRPL_EOD!T62-BRPL_ISGS_exbus!T62</f>
        <v>0</v>
      </c>
      <c r="U62" s="24">
        <f>BRPL_EOD!U62-BRPL_ISGS_exbus!U62</f>
        <v>2.9634695244595832E-4</v>
      </c>
      <c r="V62" s="24">
        <f>BRPL_EOD!V62-BRPL_ISGS_exbus!V62</f>
        <v>-1.0852562499996665E-3</v>
      </c>
      <c r="W62" s="24">
        <f>BRPL_EOD!W62-BRPL_ISGS_exbus!W62</f>
        <v>7.1339865711728123E-3</v>
      </c>
      <c r="X62" s="24">
        <f>BRPL_EOD!X62-BRPL_ISGS_exbus!X62</f>
        <v>2.9293133464989296E-3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-2.9136768974353799E-3</v>
      </c>
      <c r="L63" s="24">
        <f>BRPL_EOD!L63-BRPL_ISGS_exbus!L63</f>
        <v>-4.3310834199061787E-6</v>
      </c>
      <c r="M63" s="24">
        <f>BRPL_EOD!M63-BRPL_ISGS_exbus!M63</f>
        <v>5.5456187894975528E-4</v>
      </c>
      <c r="N63" s="24">
        <f>BRPL_EOD!N63-BRPL_ISGS_exbus!N63</f>
        <v>-3.1294854881309675E-3</v>
      </c>
      <c r="O63" s="24">
        <f>BRPL_EOD!O63-BRPL_ISGS_exbus!O63</f>
        <v>1.4470655241964892E-3</v>
      </c>
      <c r="P63" s="24">
        <f>BRPL_EOD!P63-BRPL_ISGS_exbus!P63</f>
        <v>-1.0434212920884534E-4</v>
      </c>
      <c r="Q63" s="24">
        <f>BRPL_EOD!Q63-BRPL_ISGS_exbus!Q63</f>
        <v>4.1834311717861006E-3</v>
      </c>
      <c r="R63" s="24">
        <f>BRPL_EOD!R63-BRPL_ISGS_exbus!R63</f>
        <v>-3.0318628158845229E-3</v>
      </c>
      <c r="S63" s="24">
        <f>BRPL_EOD!S63-BRPL_ISGS_exbus!S63</f>
        <v>4.9138357432045865E-3</v>
      </c>
      <c r="T63" s="24">
        <f>BRPL_EOD!T63-BRPL_ISGS_exbus!T63</f>
        <v>0</v>
      </c>
      <c r="U63" s="24">
        <f>BRPL_EOD!U63-BRPL_ISGS_exbus!U63</f>
        <v>2.9634695244595832E-4</v>
      </c>
      <c r="V63" s="24">
        <f>BRPL_EOD!V63-BRPL_ISGS_exbus!V63</f>
        <v>-1.0852562499996665E-3</v>
      </c>
      <c r="W63" s="24">
        <f>BRPL_EOD!W63-BRPL_ISGS_exbus!W63</f>
        <v>7.1339865711728123E-3</v>
      </c>
      <c r="X63" s="24">
        <f>BRPL_EOD!X63-BRPL_ISGS_exbus!X63</f>
        <v>2.9293133464989296E-3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-2.9136768974353799E-3</v>
      </c>
      <c r="L64" s="24">
        <f>BRPL_EOD!L64-BRPL_ISGS_exbus!L64</f>
        <v>-4.3310834199061787E-6</v>
      </c>
      <c r="M64" s="24">
        <f>BRPL_EOD!M64-BRPL_ISGS_exbus!M64</f>
        <v>5.5456187894975528E-4</v>
      </c>
      <c r="N64" s="24">
        <f>BRPL_EOD!N64-BRPL_ISGS_exbus!N64</f>
        <v>-3.1294854881309675E-3</v>
      </c>
      <c r="O64" s="24">
        <f>BRPL_EOD!O64-BRPL_ISGS_exbus!O64</f>
        <v>1.4470655241964892E-3</v>
      </c>
      <c r="P64" s="24">
        <f>BRPL_EOD!P64-BRPL_ISGS_exbus!P64</f>
        <v>-1.0434212920884534E-4</v>
      </c>
      <c r="Q64" s="24">
        <f>BRPL_EOD!Q64-BRPL_ISGS_exbus!Q64</f>
        <v>4.1834311717861006E-3</v>
      </c>
      <c r="R64" s="24">
        <f>BRPL_EOD!R64-BRPL_ISGS_exbus!R64</f>
        <v>-3.0318628158845229E-3</v>
      </c>
      <c r="S64" s="24">
        <f>BRPL_EOD!S64-BRPL_ISGS_exbus!S64</f>
        <v>4.9138357432045865E-3</v>
      </c>
      <c r="T64" s="24">
        <f>BRPL_EOD!T64-BRPL_ISGS_exbus!T64</f>
        <v>0</v>
      </c>
      <c r="U64" s="24">
        <f>BRPL_EOD!U64-BRPL_ISGS_exbus!U64</f>
        <v>2.9634695244595832E-4</v>
      </c>
      <c r="V64" s="24">
        <f>BRPL_EOD!V64-BRPL_ISGS_exbus!V64</f>
        <v>-1.0852562499996665E-3</v>
      </c>
      <c r="W64" s="24">
        <f>BRPL_EOD!W64-BRPL_ISGS_exbus!W64</f>
        <v>7.1339865711728123E-3</v>
      </c>
      <c r="X64" s="24">
        <f>BRPL_EOD!X64-BRPL_ISGS_exbus!X64</f>
        <v>2.9293133464989296E-3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-2.9136768974353799E-3</v>
      </c>
      <c r="L65" s="24">
        <f>BRPL_EOD!L65-BRPL_ISGS_exbus!L65</f>
        <v>2.0731494108083837E-5</v>
      </c>
      <c r="M65" s="24">
        <f>BRPL_EOD!M65-BRPL_ISGS_exbus!M65</f>
        <v>5.5456187894975528E-4</v>
      </c>
      <c r="N65" s="24">
        <f>BRPL_EOD!N65-BRPL_ISGS_exbus!N65</f>
        <v>-3.1294854881309675E-3</v>
      </c>
      <c r="O65" s="24">
        <f>BRPL_EOD!O65-BRPL_ISGS_exbus!O65</f>
        <v>1.4470655241964892E-3</v>
      </c>
      <c r="P65" s="24">
        <f>BRPL_EOD!P65-BRPL_ISGS_exbus!P65</f>
        <v>-1.0434212920884534E-4</v>
      </c>
      <c r="Q65" s="24">
        <f>BRPL_EOD!Q65-BRPL_ISGS_exbus!Q65</f>
        <v>4.1834311717861006E-3</v>
      </c>
      <c r="R65" s="24">
        <f>BRPL_EOD!R65-BRPL_ISGS_exbus!R65</f>
        <v>-3.0318628158845229E-3</v>
      </c>
      <c r="S65" s="24">
        <f>BRPL_EOD!S65-BRPL_ISGS_exbus!S65</f>
        <v>4.9138357432045865E-3</v>
      </c>
      <c r="T65" s="24">
        <f>BRPL_EOD!T65-BRPL_ISGS_exbus!T65</f>
        <v>0</v>
      </c>
      <c r="U65" s="24">
        <f>BRPL_EOD!U65-BRPL_ISGS_exbus!U65</f>
        <v>2.9634695244595832E-4</v>
      </c>
      <c r="V65" s="24">
        <f>BRPL_EOD!V65-BRPL_ISGS_exbus!V65</f>
        <v>-1.0852562499996665E-3</v>
      </c>
      <c r="W65" s="24">
        <f>BRPL_EOD!W65-BRPL_ISGS_exbus!W65</f>
        <v>7.1339865711728123E-3</v>
      </c>
      <c r="X65" s="24">
        <f>BRPL_EOD!X65-BRPL_ISGS_exbus!X65</f>
        <v>2.9293133464989296E-3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-2.9136768974353799E-3</v>
      </c>
      <c r="L66" s="24">
        <f>BRPL_EOD!L66-BRPL_ISGS_exbus!L66</f>
        <v>2.0731494108083837E-5</v>
      </c>
      <c r="M66" s="24">
        <f>BRPL_EOD!M66-BRPL_ISGS_exbus!M66</f>
        <v>5.5456187894975528E-4</v>
      </c>
      <c r="N66" s="24">
        <f>BRPL_EOD!N66-BRPL_ISGS_exbus!N66</f>
        <v>-3.1294854881309675E-3</v>
      </c>
      <c r="O66" s="24">
        <f>BRPL_EOD!O66-BRPL_ISGS_exbus!O66</f>
        <v>1.4470655241964892E-3</v>
      </c>
      <c r="P66" s="24">
        <f>BRPL_EOD!P66-BRPL_ISGS_exbus!P66</f>
        <v>-1.0434212920884534E-4</v>
      </c>
      <c r="Q66" s="24">
        <f>BRPL_EOD!Q66-BRPL_ISGS_exbus!Q66</f>
        <v>4.1834311717861006E-3</v>
      </c>
      <c r="R66" s="24">
        <f>BRPL_EOD!R66-BRPL_ISGS_exbus!R66</f>
        <v>-3.0318628158845229E-3</v>
      </c>
      <c r="S66" s="24">
        <f>BRPL_EOD!S66-BRPL_ISGS_exbus!S66</f>
        <v>4.9138357432045865E-3</v>
      </c>
      <c r="T66" s="24">
        <f>BRPL_EOD!T66-BRPL_ISGS_exbus!T66</f>
        <v>0</v>
      </c>
      <c r="U66" s="24">
        <f>BRPL_EOD!U66-BRPL_ISGS_exbus!U66</f>
        <v>2.9634695244595832E-4</v>
      </c>
      <c r="V66" s="24">
        <f>BRPL_EOD!V66-BRPL_ISGS_exbus!V66</f>
        <v>-1.0852562499996665E-3</v>
      </c>
      <c r="W66" s="24">
        <f>BRPL_EOD!W66-BRPL_ISGS_exbus!W66</f>
        <v>7.1339865711728123E-3</v>
      </c>
      <c r="X66" s="24">
        <f>BRPL_EOD!X66-BRPL_ISGS_exbus!X66</f>
        <v>2.9293133464989296E-3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-1.8873649926831604E-3</v>
      </c>
      <c r="L67" s="24">
        <f>BRPL_EOD!L67-BRPL_ISGS_exbus!L67</f>
        <v>2.6589430950707538E-4</v>
      </c>
      <c r="M67" s="24">
        <f>BRPL_EOD!M67-BRPL_ISGS_exbus!M67</f>
        <v>5.5456187894975528E-4</v>
      </c>
      <c r="N67" s="24">
        <f>BRPL_EOD!N67-BRPL_ISGS_exbus!N67</f>
        <v>-3.1294854881309675E-3</v>
      </c>
      <c r="O67" s="24">
        <f>BRPL_EOD!O67-BRPL_ISGS_exbus!O67</f>
        <v>1.4470655241964892E-3</v>
      </c>
      <c r="P67" s="24">
        <f>BRPL_EOD!P67-BRPL_ISGS_exbus!P67</f>
        <v>-1.0434212920884534E-4</v>
      </c>
      <c r="Q67" s="24">
        <f>BRPL_EOD!Q67-BRPL_ISGS_exbus!Q67</f>
        <v>-8.6316761904736694E-4</v>
      </c>
      <c r="R67" s="24">
        <f>BRPL_EOD!R67-BRPL_ISGS_exbus!R67</f>
        <v>2.5780705359643719E-3</v>
      </c>
      <c r="S67" s="24">
        <f>BRPL_EOD!S67-BRPL_ISGS_exbus!S67</f>
        <v>1.4420035304496537E-3</v>
      </c>
      <c r="T67" s="24">
        <f>BRPL_EOD!T67-BRPL_ISGS_exbus!T67</f>
        <v>0</v>
      </c>
      <c r="U67" s="24">
        <f>BRPL_EOD!U67-BRPL_ISGS_exbus!U67</f>
        <v>2.9634695244595832E-4</v>
      </c>
      <c r="V67" s="24">
        <f>BRPL_EOD!V67-BRPL_ISGS_exbus!V67</f>
        <v>-2.0628812030079047E-3</v>
      </c>
      <c r="W67" s="24">
        <f>BRPL_EOD!W67-BRPL_ISGS_exbus!W67</f>
        <v>7.1339865711728123E-3</v>
      </c>
      <c r="X67" s="24">
        <f>BRPL_EOD!X67-BRPL_ISGS_exbus!X67</f>
        <v>2.9293133464989296E-3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-7.2552895323951816E-4</v>
      </c>
      <c r="L68" s="24">
        <f>BRPL_EOD!L68-BRPL_ISGS_exbus!L68</f>
        <v>1.3184260731335939E-4</v>
      </c>
      <c r="M68" s="24">
        <f>BRPL_EOD!M68-BRPL_ISGS_exbus!M68</f>
        <v>5.5456187894975528E-4</v>
      </c>
      <c r="N68" s="24">
        <f>BRPL_EOD!N68-BRPL_ISGS_exbus!N68</f>
        <v>-3.1294854881309675E-3</v>
      </c>
      <c r="O68" s="24">
        <f>BRPL_EOD!O68-BRPL_ISGS_exbus!O68</f>
        <v>1.4470655241964892E-3</v>
      </c>
      <c r="P68" s="24">
        <f>BRPL_EOD!P68-BRPL_ISGS_exbus!P68</f>
        <v>-1.0434212920884534E-4</v>
      </c>
      <c r="Q68" s="24">
        <f>BRPL_EOD!Q68-BRPL_ISGS_exbus!Q68</f>
        <v>-8.6316761904736694E-4</v>
      </c>
      <c r="R68" s="24">
        <f>BRPL_EOD!R68-BRPL_ISGS_exbus!R68</f>
        <v>2.6119689145147618E-3</v>
      </c>
      <c r="S68" s="24">
        <f>BRPL_EOD!S68-BRPL_ISGS_exbus!S68</f>
        <v>-3.3268662251657588E-3</v>
      </c>
      <c r="T68" s="24">
        <f>BRPL_EOD!T68-BRPL_ISGS_exbus!T68</f>
        <v>0</v>
      </c>
      <c r="U68" s="24">
        <f>BRPL_EOD!U68-BRPL_ISGS_exbus!U68</f>
        <v>2.9634695244595832E-4</v>
      </c>
      <c r="V68" s="24">
        <f>BRPL_EOD!V68-BRPL_ISGS_exbus!V68</f>
        <v>-2.0628812030079047E-3</v>
      </c>
      <c r="W68" s="24">
        <f>BRPL_EOD!W68-BRPL_ISGS_exbus!W68</f>
        <v>7.1339865711728123E-3</v>
      </c>
      <c r="X68" s="24">
        <f>BRPL_EOD!X68-BRPL_ISGS_exbus!X68</f>
        <v>2.9293133464989296E-3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-4.0529715187176407E-3</v>
      </c>
      <c r="L69" s="24">
        <f>BRPL_EOD!L69-BRPL_ISGS_exbus!L69</f>
        <v>1.0037389845773959E-4</v>
      </c>
      <c r="M69" s="24">
        <f>BRPL_EOD!M69-BRPL_ISGS_exbus!M69</f>
        <v>5.5456187894975528E-4</v>
      </c>
      <c r="N69" s="24">
        <f>BRPL_EOD!N69-BRPL_ISGS_exbus!N69</f>
        <v>-3.1294854881309675E-3</v>
      </c>
      <c r="O69" s="24">
        <f>BRPL_EOD!O69-BRPL_ISGS_exbus!O69</f>
        <v>1.4470655241964892E-3</v>
      </c>
      <c r="P69" s="24">
        <f>BRPL_EOD!P69-BRPL_ISGS_exbus!P69</f>
        <v>-1.0434212920884534E-4</v>
      </c>
      <c r="Q69" s="24">
        <f>BRPL_EOD!Q69-BRPL_ISGS_exbus!Q69</f>
        <v>-8.6316761904736694E-4</v>
      </c>
      <c r="R69" s="24">
        <f>BRPL_EOD!R69-BRPL_ISGS_exbus!R69</f>
        <v>2.3228816466556168E-3</v>
      </c>
      <c r="S69" s="24">
        <f>BRPL_EOD!S69-BRPL_ISGS_exbus!S69</f>
        <v>3.0260684769771728E-3</v>
      </c>
      <c r="T69" s="24">
        <f>BRPL_EOD!T69-BRPL_ISGS_exbus!T69</f>
        <v>0</v>
      </c>
      <c r="U69" s="24">
        <f>BRPL_EOD!U69-BRPL_ISGS_exbus!U69</f>
        <v>2.9634695244595832E-4</v>
      </c>
      <c r="V69" s="24">
        <f>BRPL_EOD!V69-BRPL_ISGS_exbus!V69</f>
        <v>-2.0628812030079047E-3</v>
      </c>
      <c r="W69" s="24">
        <f>BRPL_EOD!W69-BRPL_ISGS_exbus!W69</f>
        <v>7.1339865711728123E-3</v>
      </c>
      <c r="X69" s="24">
        <f>BRPL_EOD!X69-BRPL_ISGS_exbus!X69</f>
        <v>2.9293133464989296E-3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-1.5045048842807773E-3</v>
      </c>
      <c r="L70" s="24">
        <f>BRPL_EOD!L70-BRPL_ISGS_exbus!L70</f>
        <v>4.9219849698189932E-6</v>
      </c>
      <c r="M70" s="24">
        <f>BRPL_EOD!M70-BRPL_ISGS_exbus!M70</f>
        <v>5.5456187894975528E-4</v>
      </c>
      <c r="N70" s="24">
        <f>BRPL_EOD!N70-BRPL_ISGS_exbus!N70</f>
        <v>-3.1294854881309675E-3</v>
      </c>
      <c r="O70" s="24">
        <f>BRPL_EOD!O70-BRPL_ISGS_exbus!O70</f>
        <v>1.4470655241964892E-3</v>
      </c>
      <c r="P70" s="24">
        <f>BRPL_EOD!P70-BRPL_ISGS_exbus!P70</f>
        <v>-1.0434212920884534E-4</v>
      </c>
      <c r="Q70" s="24">
        <f>BRPL_EOD!Q70-BRPL_ISGS_exbus!Q70</f>
        <v>-8.6316761904736694E-4</v>
      </c>
      <c r="R70" s="24">
        <f>BRPL_EOD!R70-BRPL_ISGS_exbus!R70</f>
        <v>2.3228816466556168E-3</v>
      </c>
      <c r="S70" s="24">
        <f>BRPL_EOD!S70-BRPL_ISGS_exbus!S70</f>
        <v>3.0260684769771728E-3</v>
      </c>
      <c r="T70" s="24">
        <f>BRPL_EOD!T70-BRPL_ISGS_exbus!T70</f>
        <v>0</v>
      </c>
      <c r="U70" s="24">
        <f>BRPL_EOD!U70-BRPL_ISGS_exbus!U70</f>
        <v>2.9634695244595832E-4</v>
      </c>
      <c r="V70" s="24">
        <f>BRPL_EOD!V70-BRPL_ISGS_exbus!V70</f>
        <v>-2.0628812030079047E-3</v>
      </c>
      <c r="W70" s="24">
        <f>BRPL_EOD!W70-BRPL_ISGS_exbus!W70</f>
        <v>7.1339865711728123E-3</v>
      </c>
      <c r="X70" s="24">
        <f>BRPL_EOD!X70-BRPL_ISGS_exbus!X70</f>
        <v>2.9293133464989296E-3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-5.2056283272463588E-3</v>
      </c>
      <c r="L71" s="24">
        <f>BRPL_EOD!L71-BRPL_ISGS_exbus!L71</f>
        <v>3.8827388761930592E-6</v>
      </c>
      <c r="M71" s="24">
        <f>BRPL_EOD!M71-BRPL_ISGS_exbus!M71</f>
        <v>5.5456187894975528E-4</v>
      </c>
      <c r="N71" s="24">
        <f>BRPL_EOD!N71-BRPL_ISGS_exbus!N71</f>
        <v>-3.1294854881309675E-3</v>
      </c>
      <c r="O71" s="24">
        <f>BRPL_EOD!O71-BRPL_ISGS_exbus!O71</f>
        <v>1.4470655241964892E-3</v>
      </c>
      <c r="P71" s="24">
        <f>BRPL_EOD!P71-BRPL_ISGS_exbus!P71</f>
        <v>-1.0434212920884534E-4</v>
      </c>
      <c r="Q71" s="24">
        <f>BRPL_EOD!Q71-BRPL_ISGS_exbus!Q71</f>
        <v>-8.6316761904736694E-4</v>
      </c>
      <c r="R71" s="24">
        <f>BRPL_EOD!R71-BRPL_ISGS_exbus!R71</f>
        <v>2.3228816466556168E-3</v>
      </c>
      <c r="S71" s="24">
        <f>BRPL_EOD!S71-BRPL_ISGS_exbus!S71</f>
        <v>3.0260684769771728E-3</v>
      </c>
      <c r="T71" s="24">
        <f>BRPL_EOD!T71-BRPL_ISGS_exbus!T71</f>
        <v>0</v>
      </c>
      <c r="U71" s="24">
        <f>BRPL_EOD!U71-BRPL_ISGS_exbus!U71</f>
        <v>2.9634695244595832E-4</v>
      </c>
      <c r="V71" s="24">
        <f>BRPL_EOD!V71-BRPL_ISGS_exbus!V71</f>
        <v>-2.0628812030079047E-3</v>
      </c>
      <c r="W71" s="24">
        <f>BRPL_EOD!W71-BRPL_ISGS_exbus!W71</f>
        <v>7.1339865711728123E-3</v>
      </c>
      <c r="X71" s="24">
        <f>BRPL_EOD!X71-BRPL_ISGS_exbus!X71</f>
        <v>2.9293133464989296E-3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-5.2056283272463588E-3</v>
      </c>
      <c r="L72" s="24">
        <f>BRPL_EOD!L72-BRPL_ISGS_exbus!L72</f>
        <v>3.8827388761930592E-6</v>
      </c>
      <c r="M72" s="24">
        <f>BRPL_EOD!M72-BRPL_ISGS_exbus!M72</f>
        <v>5.5456187894975528E-4</v>
      </c>
      <c r="N72" s="24">
        <f>BRPL_EOD!N72-BRPL_ISGS_exbus!N72</f>
        <v>-3.1294854881309675E-3</v>
      </c>
      <c r="O72" s="24">
        <f>BRPL_EOD!O72-BRPL_ISGS_exbus!O72</f>
        <v>1.4470655241964892E-3</v>
      </c>
      <c r="P72" s="24">
        <f>BRPL_EOD!P72-BRPL_ISGS_exbus!P72</f>
        <v>-1.0434212920884534E-4</v>
      </c>
      <c r="Q72" s="24">
        <f>BRPL_EOD!Q72-BRPL_ISGS_exbus!Q72</f>
        <v>-8.6316761904736694E-4</v>
      </c>
      <c r="R72" s="24">
        <f>BRPL_EOD!R72-BRPL_ISGS_exbus!R72</f>
        <v>2.3228816466556168E-3</v>
      </c>
      <c r="S72" s="24">
        <f>BRPL_EOD!S72-BRPL_ISGS_exbus!S72</f>
        <v>3.0260684769771728E-3</v>
      </c>
      <c r="T72" s="24">
        <f>BRPL_EOD!T72-BRPL_ISGS_exbus!T72</f>
        <v>0</v>
      </c>
      <c r="U72" s="24">
        <f>BRPL_EOD!U72-BRPL_ISGS_exbus!U72</f>
        <v>2.9634695244595832E-4</v>
      </c>
      <c r="V72" s="24">
        <f>BRPL_EOD!V72-BRPL_ISGS_exbus!V72</f>
        <v>-2.0628812030079047E-3</v>
      </c>
      <c r="W72" s="24">
        <f>BRPL_EOD!W72-BRPL_ISGS_exbus!W72</f>
        <v>7.1339865711728123E-3</v>
      </c>
      <c r="X72" s="24">
        <f>BRPL_EOD!X72-BRPL_ISGS_exbus!X72</f>
        <v>2.9293133464989296E-3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-5.2056283272463588E-3</v>
      </c>
      <c r="L73" s="24">
        <f>BRPL_EOD!L73-BRPL_ISGS_exbus!L73</f>
        <v>3.8827388761930592E-6</v>
      </c>
      <c r="M73" s="24">
        <f>BRPL_EOD!M73-BRPL_ISGS_exbus!M73</f>
        <v>5.5456187894975528E-4</v>
      </c>
      <c r="N73" s="24">
        <f>BRPL_EOD!N73-BRPL_ISGS_exbus!N73</f>
        <v>-3.1294854881309675E-3</v>
      </c>
      <c r="O73" s="24">
        <f>BRPL_EOD!O73-BRPL_ISGS_exbus!O73</f>
        <v>1.4470655241964892E-3</v>
      </c>
      <c r="P73" s="24">
        <f>BRPL_EOD!P73-BRPL_ISGS_exbus!P73</f>
        <v>-1.0434212920884534E-4</v>
      </c>
      <c r="Q73" s="24">
        <f>BRPL_EOD!Q73-BRPL_ISGS_exbus!Q73</f>
        <v>-8.6316761904736694E-4</v>
      </c>
      <c r="R73" s="24">
        <f>BRPL_EOD!R73-BRPL_ISGS_exbus!R73</f>
        <v>2.3228816466556168E-3</v>
      </c>
      <c r="S73" s="24">
        <f>BRPL_EOD!S73-BRPL_ISGS_exbus!S73</f>
        <v>3.0260684769771728E-3</v>
      </c>
      <c r="T73" s="24">
        <f>BRPL_EOD!T73-BRPL_ISGS_exbus!T73</f>
        <v>0</v>
      </c>
      <c r="U73" s="24">
        <f>BRPL_EOD!U73-BRPL_ISGS_exbus!U73</f>
        <v>2.9634695244595832E-4</v>
      </c>
      <c r="V73" s="24">
        <f>BRPL_EOD!V73-BRPL_ISGS_exbus!V73</f>
        <v>-2.0628812030079047E-3</v>
      </c>
      <c r="W73" s="24">
        <f>BRPL_EOD!W73-BRPL_ISGS_exbus!W73</f>
        <v>7.1339865711728123E-3</v>
      </c>
      <c r="X73" s="24">
        <f>BRPL_EOD!X73-BRPL_ISGS_exbus!X73</f>
        <v>2.9293133464989296E-3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-5.2056283272463588E-3</v>
      </c>
      <c r="L74" s="24">
        <f>BRPL_EOD!L74-BRPL_ISGS_exbus!L74</f>
        <v>3.8827388761930592E-6</v>
      </c>
      <c r="M74" s="24">
        <f>BRPL_EOD!M74-BRPL_ISGS_exbus!M74</f>
        <v>5.5456187894975528E-4</v>
      </c>
      <c r="N74" s="24">
        <f>BRPL_EOD!N74-BRPL_ISGS_exbus!N74</f>
        <v>-3.1294854881309675E-3</v>
      </c>
      <c r="O74" s="24">
        <f>BRPL_EOD!O74-BRPL_ISGS_exbus!O74</f>
        <v>1.4470655241964892E-3</v>
      </c>
      <c r="P74" s="24">
        <f>BRPL_EOD!P74-BRPL_ISGS_exbus!P74</f>
        <v>-1.0434212920884534E-4</v>
      </c>
      <c r="Q74" s="24">
        <f>BRPL_EOD!Q74-BRPL_ISGS_exbus!Q74</f>
        <v>-8.6316761904736694E-4</v>
      </c>
      <c r="R74" s="24">
        <f>BRPL_EOD!R74-BRPL_ISGS_exbus!R74</f>
        <v>2.3228816466556168E-3</v>
      </c>
      <c r="S74" s="24">
        <f>BRPL_EOD!S74-BRPL_ISGS_exbus!S74</f>
        <v>3.0260684769771728E-3</v>
      </c>
      <c r="T74" s="24">
        <f>BRPL_EOD!T74-BRPL_ISGS_exbus!T74</f>
        <v>0</v>
      </c>
      <c r="U74" s="24">
        <f>BRPL_EOD!U74-BRPL_ISGS_exbus!U74</f>
        <v>2.9634695244595832E-4</v>
      </c>
      <c r="V74" s="24">
        <f>BRPL_EOD!V74-BRPL_ISGS_exbus!V74</f>
        <v>-2.0628812030079047E-3</v>
      </c>
      <c r="W74" s="24">
        <f>BRPL_EOD!W74-BRPL_ISGS_exbus!W74</f>
        <v>7.1339865711728123E-3</v>
      </c>
      <c r="X74" s="24">
        <f>BRPL_EOD!X74-BRPL_ISGS_exbus!X74</f>
        <v>2.9293133464989296E-3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-5.2056283272463588E-3</v>
      </c>
      <c r="L75" s="24">
        <f>BRPL_EOD!L75-BRPL_ISGS_exbus!L75</f>
        <v>3.8827388761930592E-6</v>
      </c>
      <c r="M75" s="24">
        <f>BRPL_EOD!M75-BRPL_ISGS_exbus!M75</f>
        <v>5.5456187894975528E-4</v>
      </c>
      <c r="N75" s="24">
        <f>BRPL_EOD!N75-BRPL_ISGS_exbus!N75</f>
        <v>-3.1294854881309675E-3</v>
      </c>
      <c r="O75" s="24">
        <f>BRPL_EOD!O75-BRPL_ISGS_exbus!O75</f>
        <v>1.4470655241964892E-3</v>
      </c>
      <c r="P75" s="24">
        <f>BRPL_EOD!P75-BRPL_ISGS_exbus!P75</f>
        <v>-1.0434212920884534E-4</v>
      </c>
      <c r="Q75" s="24">
        <f>BRPL_EOD!Q75-BRPL_ISGS_exbus!Q75</f>
        <v>-8.6316761904736694E-4</v>
      </c>
      <c r="R75" s="24">
        <f>BRPL_EOD!R75-BRPL_ISGS_exbus!R75</f>
        <v>2.3228816466556168E-3</v>
      </c>
      <c r="S75" s="24">
        <f>BRPL_EOD!S75-BRPL_ISGS_exbus!S75</f>
        <v>3.0260684769771728E-3</v>
      </c>
      <c r="T75" s="24">
        <f>BRPL_EOD!T75-BRPL_ISGS_exbus!T75</f>
        <v>0</v>
      </c>
      <c r="U75" s="24">
        <f>BRPL_EOD!U75-BRPL_ISGS_exbus!U75</f>
        <v>2.9634695244595832E-4</v>
      </c>
      <c r="V75" s="24">
        <f>BRPL_EOD!V75-BRPL_ISGS_exbus!V75</f>
        <v>-2.0628812030079047E-3</v>
      </c>
      <c r="W75" s="24">
        <f>BRPL_EOD!W75-BRPL_ISGS_exbus!W75</f>
        <v>7.1339865711728123E-3</v>
      </c>
      <c r="X75" s="24">
        <f>BRPL_EOD!X75-BRPL_ISGS_exbus!X75</f>
        <v>2.9293133464989296E-3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-5.2056283272463588E-3</v>
      </c>
      <c r="L76" s="24">
        <f>BRPL_EOD!L76-BRPL_ISGS_exbus!L76</f>
        <v>3.8827388761930592E-6</v>
      </c>
      <c r="M76" s="24">
        <f>BRPL_EOD!M76-BRPL_ISGS_exbus!M76</f>
        <v>5.5456187894975528E-4</v>
      </c>
      <c r="N76" s="24">
        <f>BRPL_EOD!N76-BRPL_ISGS_exbus!N76</f>
        <v>-3.1294854881309675E-3</v>
      </c>
      <c r="O76" s="24">
        <f>BRPL_EOD!O76-BRPL_ISGS_exbus!O76</f>
        <v>1.4470655241964892E-3</v>
      </c>
      <c r="P76" s="24">
        <f>BRPL_EOD!P76-BRPL_ISGS_exbus!P76</f>
        <v>-1.0434212920884534E-4</v>
      </c>
      <c r="Q76" s="24">
        <f>BRPL_EOD!Q76-BRPL_ISGS_exbus!Q76</f>
        <v>-8.6316761904736694E-4</v>
      </c>
      <c r="R76" s="24">
        <f>BRPL_EOD!R76-BRPL_ISGS_exbus!R76</f>
        <v>2.3228816466556168E-3</v>
      </c>
      <c r="S76" s="24">
        <f>BRPL_EOD!S76-BRPL_ISGS_exbus!S76</f>
        <v>3.0260684769771728E-3</v>
      </c>
      <c r="T76" s="24">
        <f>BRPL_EOD!T76-BRPL_ISGS_exbus!T76</f>
        <v>0</v>
      </c>
      <c r="U76" s="24">
        <f>BRPL_EOD!U76-BRPL_ISGS_exbus!U76</f>
        <v>2.9634695244595832E-4</v>
      </c>
      <c r="V76" s="24">
        <f>BRPL_EOD!V76-BRPL_ISGS_exbus!V76</f>
        <v>-2.0628812030079047E-3</v>
      </c>
      <c r="W76" s="24">
        <f>BRPL_EOD!W76-BRPL_ISGS_exbus!W76</f>
        <v>7.1339865711728123E-3</v>
      </c>
      <c r="X76" s="24">
        <f>BRPL_EOD!X76-BRPL_ISGS_exbus!X76</f>
        <v>2.9293133464989296E-3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-5.2056283272463588E-3</v>
      </c>
      <c r="L77" s="24">
        <f>BRPL_EOD!L77-BRPL_ISGS_exbus!L77</f>
        <v>3.8827388761930592E-6</v>
      </c>
      <c r="M77" s="24">
        <f>BRPL_EOD!M77-BRPL_ISGS_exbus!M77</f>
        <v>5.5456187894975528E-4</v>
      </c>
      <c r="N77" s="24">
        <f>BRPL_EOD!N77-BRPL_ISGS_exbus!N77</f>
        <v>-3.1294854881309675E-3</v>
      </c>
      <c r="O77" s="24">
        <f>BRPL_EOD!O77-BRPL_ISGS_exbus!O77</f>
        <v>1.4470655241964892E-3</v>
      </c>
      <c r="P77" s="24">
        <f>BRPL_EOD!P77-BRPL_ISGS_exbus!P77</f>
        <v>-1.0434212920884534E-4</v>
      </c>
      <c r="Q77" s="24">
        <f>BRPL_EOD!Q77-BRPL_ISGS_exbus!Q77</f>
        <v>-8.6316761904736694E-4</v>
      </c>
      <c r="R77" s="24">
        <f>BRPL_EOD!R77-BRPL_ISGS_exbus!R77</f>
        <v>2.3228816466556168E-3</v>
      </c>
      <c r="S77" s="24">
        <f>BRPL_EOD!S77-BRPL_ISGS_exbus!S77</f>
        <v>3.0260684769771728E-3</v>
      </c>
      <c r="T77" s="24">
        <f>BRPL_EOD!T77-BRPL_ISGS_exbus!T77</f>
        <v>0</v>
      </c>
      <c r="U77" s="24">
        <f>BRPL_EOD!U77-BRPL_ISGS_exbus!U77</f>
        <v>2.9634695244595832E-4</v>
      </c>
      <c r="V77" s="24">
        <f>BRPL_EOD!V77-BRPL_ISGS_exbus!V77</f>
        <v>-2.0628812030079047E-3</v>
      </c>
      <c r="W77" s="24">
        <f>BRPL_EOD!W77-BRPL_ISGS_exbus!W77</f>
        <v>7.1339865711728123E-3</v>
      </c>
      <c r="X77" s="24">
        <f>BRPL_EOD!X77-BRPL_ISGS_exbus!X77</f>
        <v>2.9293133464989296E-3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-5.2056283272463588E-3</v>
      </c>
      <c r="L78" s="24">
        <f>BRPL_EOD!L78-BRPL_ISGS_exbus!L78</f>
        <v>3.8827388761930592E-6</v>
      </c>
      <c r="M78" s="24">
        <f>BRPL_EOD!M78-BRPL_ISGS_exbus!M78</f>
        <v>5.5456187894975528E-4</v>
      </c>
      <c r="N78" s="24">
        <f>BRPL_EOD!N78-BRPL_ISGS_exbus!N78</f>
        <v>-3.1294854881309675E-3</v>
      </c>
      <c r="O78" s="24">
        <f>BRPL_EOD!O78-BRPL_ISGS_exbus!O78</f>
        <v>1.4470655241964892E-3</v>
      </c>
      <c r="P78" s="24">
        <f>BRPL_EOD!P78-BRPL_ISGS_exbus!P78</f>
        <v>-1.0434212920884534E-4</v>
      </c>
      <c r="Q78" s="24">
        <f>BRPL_EOD!Q78-BRPL_ISGS_exbus!Q78</f>
        <v>-8.6316761904736694E-4</v>
      </c>
      <c r="R78" s="24">
        <f>BRPL_EOD!R78-BRPL_ISGS_exbus!R78</f>
        <v>2.3228816466556168E-3</v>
      </c>
      <c r="S78" s="24">
        <f>BRPL_EOD!S78-BRPL_ISGS_exbus!S78</f>
        <v>3.0260684769771728E-3</v>
      </c>
      <c r="T78" s="24">
        <f>BRPL_EOD!T78-BRPL_ISGS_exbus!T78</f>
        <v>0</v>
      </c>
      <c r="U78" s="24">
        <f>BRPL_EOD!U78-BRPL_ISGS_exbus!U78</f>
        <v>2.9634695244595832E-4</v>
      </c>
      <c r="V78" s="24">
        <f>BRPL_EOD!V78-BRPL_ISGS_exbus!V78</f>
        <v>-2.0628812030079047E-3</v>
      </c>
      <c r="W78" s="24">
        <f>BRPL_EOD!W78-BRPL_ISGS_exbus!W78</f>
        <v>7.1339865711728123E-3</v>
      </c>
      <c r="X78" s="24">
        <f>BRPL_EOD!X78-BRPL_ISGS_exbus!X78</f>
        <v>2.9293133464989296E-3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-5.2056283272463588E-3</v>
      </c>
      <c r="L79" s="24">
        <f>BRPL_EOD!L79-BRPL_ISGS_exbus!L79</f>
        <v>3.8827388761930592E-6</v>
      </c>
      <c r="M79" s="24">
        <f>BRPL_EOD!M79-BRPL_ISGS_exbus!M79</f>
        <v>5.5456187894975528E-4</v>
      </c>
      <c r="N79" s="24">
        <f>BRPL_EOD!N79-BRPL_ISGS_exbus!N79</f>
        <v>-3.1294854881309675E-3</v>
      </c>
      <c r="O79" s="24">
        <f>BRPL_EOD!O79-BRPL_ISGS_exbus!O79</f>
        <v>1.4470655241964892E-3</v>
      </c>
      <c r="P79" s="24">
        <f>BRPL_EOD!P79-BRPL_ISGS_exbus!P79</f>
        <v>-1.0434212920884534E-4</v>
      </c>
      <c r="Q79" s="24">
        <f>BRPL_EOD!Q79-BRPL_ISGS_exbus!Q79</f>
        <v>-8.6316761904736694E-4</v>
      </c>
      <c r="R79" s="24">
        <f>BRPL_EOD!R79-BRPL_ISGS_exbus!R79</f>
        <v>2.3228816466556168E-3</v>
      </c>
      <c r="S79" s="24">
        <f>BRPL_EOD!S79-BRPL_ISGS_exbus!S79</f>
        <v>3.0260684769771728E-3</v>
      </c>
      <c r="T79" s="24">
        <f>BRPL_EOD!T79-BRPL_ISGS_exbus!T79</f>
        <v>0</v>
      </c>
      <c r="U79" s="24">
        <f>BRPL_EOD!U79-BRPL_ISGS_exbus!U79</f>
        <v>2.9634695244595832E-4</v>
      </c>
      <c r="V79" s="24">
        <f>BRPL_EOD!V79-BRPL_ISGS_exbus!V79</f>
        <v>-2.0628812030079047E-3</v>
      </c>
      <c r="W79" s="24">
        <f>BRPL_EOD!W79-BRPL_ISGS_exbus!W79</f>
        <v>7.1339865711728123E-3</v>
      </c>
      <c r="X79" s="24">
        <f>BRPL_EOD!X79-BRPL_ISGS_exbus!X79</f>
        <v>2.9293133464989296E-3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-5.2056283272463588E-3</v>
      </c>
      <c r="L80" s="24">
        <f>BRPL_EOD!L80-BRPL_ISGS_exbus!L80</f>
        <v>3.8827388761930592E-6</v>
      </c>
      <c r="M80" s="24">
        <f>BRPL_EOD!M80-BRPL_ISGS_exbus!M80</f>
        <v>5.5456187894975528E-4</v>
      </c>
      <c r="N80" s="24">
        <f>BRPL_EOD!N80-BRPL_ISGS_exbus!N80</f>
        <v>-3.1294854881309675E-3</v>
      </c>
      <c r="O80" s="24">
        <f>BRPL_EOD!O80-BRPL_ISGS_exbus!O80</f>
        <v>1.4470655241964892E-3</v>
      </c>
      <c r="P80" s="24">
        <f>BRPL_EOD!P80-BRPL_ISGS_exbus!P80</f>
        <v>-1.0434212920884534E-4</v>
      </c>
      <c r="Q80" s="24">
        <f>BRPL_EOD!Q80-BRPL_ISGS_exbus!Q80</f>
        <v>-8.6316761904736694E-4</v>
      </c>
      <c r="R80" s="24">
        <f>BRPL_EOD!R80-BRPL_ISGS_exbus!R80</f>
        <v>2.3228816466556168E-3</v>
      </c>
      <c r="S80" s="24">
        <f>BRPL_EOD!S80-BRPL_ISGS_exbus!S80</f>
        <v>3.0260684769771728E-3</v>
      </c>
      <c r="T80" s="24">
        <f>BRPL_EOD!T80-BRPL_ISGS_exbus!T80</f>
        <v>0</v>
      </c>
      <c r="U80" s="24">
        <f>BRPL_EOD!U80-BRPL_ISGS_exbus!U80</f>
        <v>2.9634695244595832E-4</v>
      </c>
      <c r="V80" s="24">
        <f>BRPL_EOD!V80-BRPL_ISGS_exbus!V80</f>
        <v>-2.0628812030079047E-3</v>
      </c>
      <c r="W80" s="24">
        <f>BRPL_EOD!W80-BRPL_ISGS_exbus!W80</f>
        <v>7.1339865711728123E-3</v>
      </c>
      <c r="X80" s="24">
        <f>BRPL_EOD!X80-BRPL_ISGS_exbus!X80</f>
        <v>2.9293133464989296E-3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-5.2056283272463588E-3</v>
      </c>
      <c r="L81" s="24">
        <f>BRPL_EOD!L81-BRPL_ISGS_exbus!L81</f>
        <v>3.8827388761930592E-6</v>
      </c>
      <c r="M81" s="24">
        <f>BRPL_EOD!M81-BRPL_ISGS_exbus!M81</f>
        <v>5.5456187894975528E-4</v>
      </c>
      <c r="N81" s="24">
        <f>BRPL_EOD!N81-BRPL_ISGS_exbus!N81</f>
        <v>-3.1294854881309675E-3</v>
      </c>
      <c r="O81" s="24">
        <f>BRPL_EOD!O81-BRPL_ISGS_exbus!O81</f>
        <v>1.4470655241964892E-3</v>
      </c>
      <c r="P81" s="24">
        <f>BRPL_EOD!P81-BRPL_ISGS_exbus!P81</f>
        <v>-1.0434212920884534E-4</v>
      </c>
      <c r="Q81" s="24">
        <f>BRPL_EOD!Q81-BRPL_ISGS_exbus!Q81</f>
        <v>-8.6316761904736694E-4</v>
      </c>
      <c r="R81" s="24">
        <f>BRPL_EOD!R81-BRPL_ISGS_exbus!R81</f>
        <v>2.3228816466556168E-3</v>
      </c>
      <c r="S81" s="24">
        <f>BRPL_EOD!S81-BRPL_ISGS_exbus!S81</f>
        <v>3.0260684769771728E-3</v>
      </c>
      <c r="T81" s="24">
        <f>BRPL_EOD!T81-BRPL_ISGS_exbus!T81</f>
        <v>0</v>
      </c>
      <c r="U81" s="24">
        <f>BRPL_EOD!U81-BRPL_ISGS_exbus!U81</f>
        <v>2.9634695244595832E-4</v>
      </c>
      <c r="V81" s="24">
        <f>BRPL_EOD!V81-BRPL_ISGS_exbus!V81</f>
        <v>-2.0628812030079047E-3</v>
      </c>
      <c r="W81" s="24">
        <f>BRPL_EOD!W81-BRPL_ISGS_exbus!W81</f>
        <v>7.1339865711728123E-3</v>
      </c>
      <c r="X81" s="24">
        <f>BRPL_EOD!X81-BRPL_ISGS_exbus!X81</f>
        <v>2.9293133464989296E-3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-5.2056283272463588E-3</v>
      </c>
      <c r="L82" s="24">
        <f>BRPL_EOD!L82-BRPL_ISGS_exbus!L82</f>
        <v>3.8827388761930592E-6</v>
      </c>
      <c r="M82" s="24">
        <f>BRPL_EOD!M82-BRPL_ISGS_exbus!M82</f>
        <v>5.5456187894975528E-4</v>
      </c>
      <c r="N82" s="24">
        <f>BRPL_EOD!N82-BRPL_ISGS_exbus!N82</f>
        <v>-3.1294854881309675E-3</v>
      </c>
      <c r="O82" s="24">
        <f>BRPL_EOD!O82-BRPL_ISGS_exbus!O82</f>
        <v>1.4470655241964892E-3</v>
      </c>
      <c r="P82" s="24">
        <f>BRPL_EOD!P82-BRPL_ISGS_exbus!P82</f>
        <v>-1.0434212920884534E-4</v>
      </c>
      <c r="Q82" s="24">
        <f>BRPL_EOD!Q82-BRPL_ISGS_exbus!Q82</f>
        <v>-8.6316761904736694E-4</v>
      </c>
      <c r="R82" s="24">
        <f>BRPL_EOD!R82-BRPL_ISGS_exbus!R82</f>
        <v>2.3228816466556168E-3</v>
      </c>
      <c r="S82" s="24">
        <f>BRPL_EOD!S82-BRPL_ISGS_exbus!S82</f>
        <v>3.0260684769771728E-3</v>
      </c>
      <c r="T82" s="24">
        <f>BRPL_EOD!T82-BRPL_ISGS_exbus!T82</f>
        <v>0</v>
      </c>
      <c r="U82" s="24">
        <f>BRPL_EOD!U82-BRPL_ISGS_exbus!U82</f>
        <v>2.9634695244595832E-4</v>
      </c>
      <c r="V82" s="24">
        <f>BRPL_EOD!V82-BRPL_ISGS_exbus!V82</f>
        <v>-2.0628812030079047E-3</v>
      </c>
      <c r="W82" s="24">
        <f>BRPL_EOD!W82-BRPL_ISGS_exbus!W82</f>
        <v>7.1339865711728123E-3</v>
      </c>
      <c r="X82" s="24">
        <f>BRPL_EOD!X82-BRPL_ISGS_exbus!X82</f>
        <v>2.9293133464989296E-3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-5.2056283272463588E-3</v>
      </c>
      <c r="L83" s="24">
        <f>BRPL_EOD!L83-BRPL_ISGS_exbus!L83</f>
        <v>3.8827388761930592E-6</v>
      </c>
      <c r="M83" s="24">
        <f>BRPL_EOD!M83-BRPL_ISGS_exbus!M83</f>
        <v>5.5456187894975528E-4</v>
      </c>
      <c r="N83" s="24">
        <f>BRPL_EOD!N83-BRPL_ISGS_exbus!N83</f>
        <v>-3.1294854881309675E-3</v>
      </c>
      <c r="O83" s="24">
        <f>BRPL_EOD!O83-BRPL_ISGS_exbus!O83</f>
        <v>1.4470655241964892E-3</v>
      </c>
      <c r="P83" s="24">
        <f>BRPL_EOD!P83-BRPL_ISGS_exbus!P83</f>
        <v>-1.0434212920884534E-4</v>
      </c>
      <c r="Q83" s="24">
        <f>BRPL_EOD!Q83-BRPL_ISGS_exbus!Q83</f>
        <v>-8.6316761904736694E-4</v>
      </c>
      <c r="R83" s="24">
        <f>BRPL_EOD!R83-BRPL_ISGS_exbus!R83</f>
        <v>2.3228816466556168E-3</v>
      </c>
      <c r="S83" s="24">
        <f>BRPL_EOD!S83-BRPL_ISGS_exbus!S83</f>
        <v>3.0260684769771728E-3</v>
      </c>
      <c r="T83" s="24">
        <f>BRPL_EOD!T83-BRPL_ISGS_exbus!T83</f>
        <v>0</v>
      </c>
      <c r="U83" s="24">
        <f>BRPL_EOD!U83-BRPL_ISGS_exbus!U83</f>
        <v>2.9634695244595832E-4</v>
      </c>
      <c r="V83" s="24">
        <f>BRPL_EOD!V83-BRPL_ISGS_exbus!V83</f>
        <v>-2.0628812030079047E-3</v>
      </c>
      <c r="W83" s="24">
        <f>BRPL_EOD!W83-BRPL_ISGS_exbus!W83</f>
        <v>7.1339865711728123E-3</v>
      </c>
      <c r="X83" s="24">
        <f>BRPL_EOD!X83-BRPL_ISGS_exbus!X83</f>
        <v>2.9293133464989296E-3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-5.2056283272463588E-3</v>
      </c>
      <c r="L84" s="24">
        <f>BRPL_EOD!L84-BRPL_ISGS_exbus!L84</f>
        <v>3.8827388761930592E-6</v>
      </c>
      <c r="M84" s="24">
        <f>BRPL_EOD!M84-BRPL_ISGS_exbus!M84</f>
        <v>5.5456187894975528E-4</v>
      </c>
      <c r="N84" s="24">
        <f>BRPL_EOD!N84-BRPL_ISGS_exbus!N84</f>
        <v>-3.1294854881309675E-3</v>
      </c>
      <c r="O84" s="24">
        <f>BRPL_EOD!O84-BRPL_ISGS_exbus!O84</f>
        <v>1.4470655241964892E-3</v>
      </c>
      <c r="P84" s="24">
        <f>BRPL_EOD!P84-BRPL_ISGS_exbus!P84</f>
        <v>-1.0434212920884534E-4</v>
      </c>
      <c r="Q84" s="24">
        <f>BRPL_EOD!Q84-BRPL_ISGS_exbus!Q84</f>
        <v>-8.6316761904736694E-4</v>
      </c>
      <c r="R84" s="24">
        <f>BRPL_EOD!R84-BRPL_ISGS_exbus!R84</f>
        <v>2.3228816466556168E-3</v>
      </c>
      <c r="S84" s="24">
        <f>BRPL_EOD!S84-BRPL_ISGS_exbus!S84</f>
        <v>3.0260684769771728E-3</v>
      </c>
      <c r="T84" s="24">
        <f>BRPL_EOD!T84-BRPL_ISGS_exbus!T84</f>
        <v>0</v>
      </c>
      <c r="U84" s="24">
        <f>BRPL_EOD!U84-BRPL_ISGS_exbus!U84</f>
        <v>2.9634695244595832E-4</v>
      </c>
      <c r="V84" s="24">
        <f>BRPL_EOD!V84-BRPL_ISGS_exbus!V84</f>
        <v>-2.0628812030079047E-3</v>
      </c>
      <c r="W84" s="24">
        <f>BRPL_EOD!W84-BRPL_ISGS_exbus!W84</f>
        <v>7.1339865711728123E-3</v>
      </c>
      <c r="X84" s="24">
        <f>BRPL_EOD!X84-BRPL_ISGS_exbus!X84</f>
        <v>2.9293133464989296E-3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-5.2056283272463588E-3</v>
      </c>
      <c r="L85" s="24">
        <f>BRPL_EOD!L85-BRPL_ISGS_exbus!L85</f>
        <v>3.8827388761930592E-6</v>
      </c>
      <c r="M85" s="24">
        <f>BRPL_EOD!M85-BRPL_ISGS_exbus!M85</f>
        <v>5.5456187894975528E-4</v>
      </c>
      <c r="N85" s="24">
        <f>BRPL_EOD!N85-BRPL_ISGS_exbus!N85</f>
        <v>-3.1294854881309675E-3</v>
      </c>
      <c r="O85" s="24">
        <f>BRPL_EOD!O85-BRPL_ISGS_exbus!O85</f>
        <v>1.4470655241964892E-3</v>
      </c>
      <c r="P85" s="24">
        <f>BRPL_EOD!P85-BRPL_ISGS_exbus!P85</f>
        <v>-1.0434212920884534E-4</v>
      </c>
      <c r="Q85" s="24">
        <f>BRPL_EOD!Q85-BRPL_ISGS_exbus!Q85</f>
        <v>-8.6316761904736694E-4</v>
      </c>
      <c r="R85" s="24">
        <f>BRPL_EOD!R85-BRPL_ISGS_exbus!R85</f>
        <v>2.3228816466556168E-3</v>
      </c>
      <c r="S85" s="24">
        <f>BRPL_EOD!S85-BRPL_ISGS_exbus!S85</f>
        <v>3.0260684769771728E-3</v>
      </c>
      <c r="T85" s="24">
        <f>BRPL_EOD!T85-BRPL_ISGS_exbus!T85</f>
        <v>0</v>
      </c>
      <c r="U85" s="24">
        <f>BRPL_EOD!U85-BRPL_ISGS_exbus!U85</f>
        <v>2.9634695244595832E-4</v>
      </c>
      <c r="V85" s="24">
        <f>BRPL_EOD!V85-BRPL_ISGS_exbus!V85</f>
        <v>-2.0628812030079047E-3</v>
      </c>
      <c r="W85" s="24">
        <f>BRPL_EOD!W85-BRPL_ISGS_exbus!W85</f>
        <v>7.1339865711728123E-3</v>
      </c>
      <c r="X85" s="24">
        <f>BRPL_EOD!X85-BRPL_ISGS_exbus!X85</f>
        <v>2.9293133464989296E-3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-5.2056283272463588E-3</v>
      </c>
      <c r="L86" s="24">
        <f>BRPL_EOD!L86-BRPL_ISGS_exbus!L86</f>
        <v>3.8827388761930592E-6</v>
      </c>
      <c r="M86" s="24">
        <f>BRPL_EOD!M86-BRPL_ISGS_exbus!M86</f>
        <v>5.5456187894975528E-4</v>
      </c>
      <c r="N86" s="24">
        <f>BRPL_EOD!N86-BRPL_ISGS_exbus!N86</f>
        <v>-3.1294854881309675E-3</v>
      </c>
      <c r="O86" s="24">
        <f>BRPL_EOD!O86-BRPL_ISGS_exbus!O86</f>
        <v>1.4470655241964892E-3</v>
      </c>
      <c r="P86" s="24">
        <f>BRPL_EOD!P86-BRPL_ISGS_exbus!P86</f>
        <v>-1.0434212920884534E-4</v>
      </c>
      <c r="Q86" s="24">
        <f>BRPL_EOD!Q86-BRPL_ISGS_exbus!Q86</f>
        <v>-8.6316761904736694E-4</v>
      </c>
      <c r="R86" s="24">
        <f>BRPL_EOD!R86-BRPL_ISGS_exbus!R86</f>
        <v>2.3228816466556168E-3</v>
      </c>
      <c r="S86" s="24">
        <f>BRPL_EOD!S86-BRPL_ISGS_exbus!S86</f>
        <v>3.0260684769771728E-3</v>
      </c>
      <c r="T86" s="24">
        <f>BRPL_EOD!T86-BRPL_ISGS_exbus!T86</f>
        <v>0</v>
      </c>
      <c r="U86" s="24">
        <f>BRPL_EOD!U86-BRPL_ISGS_exbus!U86</f>
        <v>2.9634695244595832E-4</v>
      </c>
      <c r="V86" s="24">
        <f>BRPL_EOD!V86-BRPL_ISGS_exbus!V86</f>
        <v>-2.0628812030079047E-3</v>
      </c>
      <c r="W86" s="24">
        <f>BRPL_EOD!W86-BRPL_ISGS_exbus!W86</f>
        <v>7.1339865711728123E-3</v>
      </c>
      <c r="X86" s="24">
        <f>BRPL_EOD!X86-BRPL_ISGS_exbus!X86</f>
        <v>2.9293133464989296E-3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-8.3200047896525575E-4</v>
      </c>
      <c r="L87" s="24">
        <f>BRPL_EOD!L87-BRPL_ISGS_exbus!L87</f>
        <v>3.8827388761930592E-6</v>
      </c>
      <c r="M87" s="24">
        <f>BRPL_EOD!M87-BRPL_ISGS_exbus!M87</f>
        <v>5.5456187894975528E-4</v>
      </c>
      <c r="N87" s="24">
        <f>BRPL_EOD!N87-BRPL_ISGS_exbus!N87</f>
        <v>-3.1294854881309675E-3</v>
      </c>
      <c r="O87" s="24">
        <f>BRPL_EOD!O87-BRPL_ISGS_exbus!O87</f>
        <v>1.4470655241964892E-3</v>
      </c>
      <c r="P87" s="24">
        <f>BRPL_EOD!P87-BRPL_ISGS_exbus!P87</f>
        <v>-1.0434212920884534E-4</v>
      </c>
      <c r="Q87" s="24">
        <f>BRPL_EOD!Q87-BRPL_ISGS_exbus!Q87</f>
        <v>-8.6316761904736694E-4</v>
      </c>
      <c r="R87" s="24">
        <f>BRPL_EOD!R87-BRPL_ISGS_exbus!R87</f>
        <v>2.3228816466556168E-3</v>
      </c>
      <c r="S87" s="24">
        <f>BRPL_EOD!S87-BRPL_ISGS_exbus!S87</f>
        <v>3.0260684769771728E-3</v>
      </c>
      <c r="T87" s="24">
        <f>BRPL_EOD!T87-BRPL_ISGS_exbus!T87</f>
        <v>0</v>
      </c>
      <c r="U87" s="24">
        <f>BRPL_EOD!U87-BRPL_ISGS_exbus!U87</f>
        <v>2.9634695244595832E-4</v>
      </c>
      <c r="V87" s="24">
        <f>BRPL_EOD!V87-BRPL_ISGS_exbus!V87</f>
        <v>-2.0628812030079047E-3</v>
      </c>
      <c r="W87" s="24">
        <f>BRPL_EOD!W87-BRPL_ISGS_exbus!W87</f>
        <v>7.1339865711728123E-3</v>
      </c>
      <c r="X87" s="24">
        <f>BRPL_EOD!X87-BRPL_ISGS_exbus!X87</f>
        <v>2.9293133464989296E-3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-5.2696483128329419E-3</v>
      </c>
      <c r="L88" s="24">
        <f>BRPL_EOD!L88-BRPL_ISGS_exbus!L88</f>
        <v>3.8827388761930592E-6</v>
      </c>
      <c r="M88" s="24">
        <f>BRPL_EOD!M88-BRPL_ISGS_exbus!M88</f>
        <v>5.5456187894975528E-4</v>
      </c>
      <c r="N88" s="24">
        <f>BRPL_EOD!N88-BRPL_ISGS_exbus!N88</f>
        <v>-3.1294854881309675E-3</v>
      </c>
      <c r="O88" s="24">
        <f>BRPL_EOD!O88-BRPL_ISGS_exbus!O88</f>
        <v>1.4470655241964892E-3</v>
      </c>
      <c r="P88" s="24">
        <f>BRPL_EOD!P88-BRPL_ISGS_exbus!P88</f>
        <v>-1.0434212920884534E-4</v>
      </c>
      <c r="Q88" s="24">
        <f>BRPL_EOD!Q88-BRPL_ISGS_exbus!Q88</f>
        <v>-8.6316761904736694E-4</v>
      </c>
      <c r="R88" s="24">
        <f>BRPL_EOD!R88-BRPL_ISGS_exbus!R88</f>
        <v>2.3228816466556168E-3</v>
      </c>
      <c r="S88" s="24">
        <f>BRPL_EOD!S88-BRPL_ISGS_exbus!S88</f>
        <v>3.0260684769771728E-3</v>
      </c>
      <c r="T88" s="24">
        <f>BRPL_EOD!T88-BRPL_ISGS_exbus!T88</f>
        <v>0</v>
      </c>
      <c r="U88" s="24">
        <f>BRPL_EOD!U88-BRPL_ISGS_exbus!U88</f>
        <v>2.9634695244595832E-4</v>
      </c>
      <c r="V88" s="24">
        <f>BRPL_EOD!V88-BRPL_ISGS_exbus!V88</f>
        <v>-2.0628812030079047E-3</v>
      </c>
      <c r="W88" s="24">
        <f>BRPL_EOD!W88-BRPL_ISGS_exbus!W88</f>
        <v>7.1339865711728123E-3</v>
      </c>
      <c r="X88" s="24">
        <f>BRPL_EOD!X88-BRPL_ISGS_exbus!X88</f>
        <v>2.9293133464989296E-3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-3.6585606309245122E-3</v>
      </c>
      <c r="L89" s="24">
        <f>BRPL_EOD!L89-BRPL_ISGS_exbus!L89</f>
        <v>6.0847527471707963E-5</v>
      </c>
      <c r="M89" s="24">
        <f>BRPL_EOD!M89-BRPL_ISGS_exbus!M89</f>
        <v>5.5456187894975528E-4</v>
      </c>
      <c r="N89" s="24">
        <f>BRPL_EOD!N89-BRPL_ISGS_exbus!N89</f>
        <v>-3.1294854881309675E-3</v>
      </c>
      <c r="O89" s="24">
        <f>BRPL_EOD!O89-BRPL_ISGS_exbus!O89</f>
        <v>1.4470655241964892E-3</v>
      </c>
      <c r="P89" s="24">
        <f>BRPL_EOD!P89-BRPL_ISGS_exbus!P89</f>
        <v>-1.0434212920884534E-4</v>
      </c>
      <c r="Q89" s="24">
        <f>BRPL_EOD!Q89-BRPL_ISGS_exbus!Q89</f>
        <v>1.393391393440524E-4</v>
      </c>
      <c r="R89" s="24">
        <f>BRPL_EOD!R89-BRPL_ISGS_exbus!R89</f>
        <v>2.3228816466556168E-3</v>
      </c>
      <c r="S89" s="24">
        <f>BRPL_EOD!S89-BRPL_ISGS_exbus!S89</f>
        <v>-5.408728070168678E-4</v>
      </c>
      <c r="T89" s="24">
        <f>BRPL_EOD!T89-BRPL_ISGS_exbus!T89</f>
        <v>0</v>
      </c>
      <c r="U89" s="24">
        <f>BRPL_EOD!U89-BRPL_ISGS_exbus!U89</f>
        <v>2.9634695244595832E-4</v>
      </c>
      <c r="V89" s="24">
        <f>BRPL_EOD!V89-BRPL_ISGS_exbus!V89</f>
        <v>-2.0628812030079047E-3</v>
      </c>
      <c r="W89" s="24">
        <f>BRPL_EOD!W89-BRPL_ISGS_exbus!W89</f>
        <v>7.1339865711728123E-3</v>
      </c>
      <c r="X89" s="24">
        <f>BRPL_EOD!X89-BRPL_ISGS_exbus!X89</f>
        <v>2.9293133464989296E-3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-3.6585606309245122E-3</v>
      </c>
      <c r="L90" s="24">
        <f>BRPL_EOD!L90-BRPL_ISGS_exbus!L90</f>
        <v>2.0916207721377589E-5</v>
      </c>
      <c r="M90" s="24">
        <f>BRPL_EOD!M90-BRPL_ISGS_exbus!M90</f>
        <v>5.5456187894975528E-4</v>
      </c>
      <c r="N90" s="24">
        <f>BRPL_EOD!N90-BRPL_ISGS_exbus!N90</f>
        <v>-3.1294854881309675E-3</v>
      </c>
      <c r="O90" s="24">
        <f>BRPL_EOD!O90-BRPL_ISGS_exbus!O90</f>
        <v>1.4470655241964892E-3</v>
      </c>
      <c r="P90" s="24">
        <f>BRPL_EOD!P90-BRPL_ISGS_exbus!P90</f>
        <v>-1.0434212920884534E-4</v>
      </c>
      <c r="Q90" s="24">
        <f>BRPL_EOD!Q90-BRPL_ISGS_exbus!Q90</f>
        <v>1.393391393440524E-4</v>
      </c>
      <c r="R90" s="24">
        <f>BRPL_EOD!R90-BRPL_ISGS_exbus!R90</f>
        <v>2.3228816466556168E-3</v>
      </c>
      <c r="S90" s="24">
        <f>BRPL_EOD!S90-BRPL_ISGS_exbus!S90</f>
        <v>-5.408728070168678E-4</v>
      </c>
      <c r="T90" s="24">
        <f>BRPL_EOD!T90-BRPL_ISGS_exbus!T90</f>
        <v>0</v>
      </c>
      <c r="U90" s="24">
        <f>BRPL_EOD!U90-BRPL_ISGS_exbus!U90</f>
        <v>2.9634695244595832E-4</v>
      </c>
      <c r="V90" s="24">
        <f>BRPL_EOD!V90-BRPL_ISGS_exbus!V90</f>
        <v>-2.0628812030079047E-3</v>
      </c>
      <c r="W90" s="24">
        <f>BRPL_EOD!W90-BRPL_ISGS_exbus!W90</f>
        <v>7.1339865711728123E-3</v>
      </c>
      <c r="X90" s="24">
        <f>BRPL_EOD!X90-BRPL_ISGS_exbus!X90</f>
        <v>2.9293133464989296E-3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-2.3824680211532723E-3</v>
      </c>
      <c r="L91" s="24">
        <f>BRPL_EOD!L91-BRPL_ISGS_exbus!L91</f>
        <v>2.9048322014446626E-5</v>
      </c>
      <c r="M91" s="24">
        <f>BRPL_EOD!M91-BRPL_ISGS_exbus!M91</f>
        <v>5.5456187894975528E-4</v>
      </c>
      <c r="N91" s="24">
        <f>BRPL_EOD!N91-BRPL_ISGS_exbus!N91</f>
        <v>-3.1294854881309675E-3</v>
      </c>
      <c r="O91" s="24">
        <f>BRPL_EOD!O91-BRPL_ISGS_exbus!O91</f>
        <v>1.4470655241964892E-3</v>
      </c>
      <c r="P91" s="24">
        <f>BRPL_EOD!P91-BRPL_ISGS_exbus!P91</f>
        <v>-1.0434212920884534E-4</v>
      </c>
      <c r="Q91" s="24">
        <f>BRPL_EOD!Q91-BRPL_ISGS_exbus!Q91</f>
        <v>1.393391393440524E-4</v>
      </c>
      <c r="R91" s="24">
        <f>BRPL_EOD!R91-BRPL_ISGS_exbus!R91</f>
        <v>-1.179645711086863E-3</v>
      </c>
      <c r="S91" s="24">
        <f>BRPL_EOD!S91-BRPL_ISGS_exbus!S91</f>
        <v>-5.408728070168678E-4</v>
      </c>
      <c r="T91" s="24">
        <f>BRPL_EOD!T91-BRPL_ISGS_exbus!T91</f>
        <v>0</v>
      </c>
      <c r="U91" s="24">
        <f>BRPL_EOD!U91-BRPL_ISGS_exbus!U91</f>
        <v>2.9634695244595832E-4</v>
      </c>
      <c r="V91" s="24">
        <f>BRPL_EOD!V91-BRPL_ISGS_exbus!V91</f>
        <v>-2.0628812030079047E-3</v>
      </c>
      <c r="W91" s="24">
        <f>BRPL_EOD!W91-BRPL_ISGS_exbus!W91</f>
        <v>7.1339865711728123E-3</v>
      </c>
      <c r="X91" s="24">
        <f>BRPL_EOD!X91-BRPL_ISGS_exbus!X91</f>
        <v>2.9293133464989296E-3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-2.3316171971714539E-3</v>
      </c>
      <c r="L92" s="24">
        <f>BRPL_EOD!L92-BRPL_ISGS_exbus!L92</f>
        <v>-1.1886604321453831E-4</v>
      </c>
      <c r="M92" s="24">
        <f>BRPL_EOD!M92-BRPL_ISGS_exbus!M92</f>
        <v>5.5456187894975528E-4</v>
      </c>
      <c r="N92" s="24">
        <f>BRPL_EOD!N92-BRPL_ISGS_exbus!N92</f>
        <v>-3.1294854881309675E-3</v>
      </c>
      <c r="O92" s="24">
        <f>BRPL_EOD!O92-BRPL_ISGS_exbus!O92</f>
        <v>1.4470655241964892E-3</v>
      </c>
      <c r="P92" s="24">
        <f>BRPL_EOD!P92-BRPL_ISGS_exbus!P92</f>
        <v>-1.0434212920884534E-4</v>
      </c>
      <c r="Q92" s="24">
        <f>BRPL_EOD!Q92-BRPL_ISGS_exbus!Q92</f>
        <v>1.393391393440524E-4</v>
      </c>
      <c r="R92" s="24">
        <f>BRPL_EOD!R92-BRPL_ISGS_exbus!R92</f>
        <v>-1.179645711086863E-3</v>
      </c>
      <c r="S92" s="24">
        <f>BRPL_EOD!S92-BRPL_ISGS_exbus!S92</f>
        <v>-5.408728070168678E-4</v>
      </c>
      <c r="T92" s="24">
        <f>BRPL_EOD!T92-BRPL_ISGS_exbus!T92</f>
        <v>0</v>
      </c>
      <c r="U92" s="24">
        <f>BRPL_EOD!U92-BRPL_ISGS_exbus!U92</f>
        <v>2.9634695244595832E-4</v>
      </c>
      <c r="V92" s="24">
        <f>BRPL_EOD!V92-BRPL_ISGS_exbus!V92</f>
        <v>-2.0628812030079047E-3</v>
      </c>
      <c r="W92" s="24">
        <f>BRPL_EOD!W92-BRPL_ISGS_exbus!W92</f>
        <v>7.1339865711728123E-3</v>
      </c>
      <c r="X92" s="24">
        <f>BRPL_EOD!X92-BRPL_ISGS_exbus!X92</f>
        <v>2.9293133464989296E-3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-2.3316171971714539E-3</v>
      </c>
      <c r="L93" s="24">
        <f>BRPL_EOD!L93-BRPL_ISGS_exbus!L93</f>
        <v>-1.1886604321453831E-4</v>
      </c>
      <c r="M93" s="24">
        <f>BRPL_EOD!M93-BRPL_ISGS_exbus!M93</f>
        <v>5.5456187894975528E-4</v>
      </c>
      <c r="N93" s="24">
        <f>BRPL_EOD!N93-BRPL_ISGS_exbus!N93</f>
        <v>-3.1294854881309675E-3</v>
      </c>
      <c r="O93" s="24">
        <f>BRPL_EOD!O93-BRPL_ISGS_exbus!O93</f>
        <v>1.4470655241964892E-3</v>
      </c>
      <c r="P93" s="24">
        <f>BRPL_EOD!P93-BRPL_ISGS_exbus!P93</f>
        <v>-1.0434212920884534E-4</v>
      </c>
      <c r="Q93" s="24">
        <f>BRPL_EOD!Q93-BRPL_ISGS_exbus!Q93</f>
        <v>1.393391393440524E-4</v>
      </c>
      <c r="R93" s="24">
        <f>BRPL_EOD!R93-BRPL_ISGS_exbus!R93</f>
        <v>-1.179645711086863E-3</v>
      </c>
      <c r="S93" s="24">
        <f>BRPL_EOD!S93-BRPL_ISGS_exbus!S93</f>
        <v>-5.408728070168678E-4</v>
      </c>
      <c r="T93" s="24">
        <f>BRPL_EOD!T93-BRPL_ISGS_exbus!T93</f>
        <v>0</v>
      </c>
      <c r="U93" s="24">
        <f>BRPL_EOD!U93-BRPL_ISGS_exbus!U93</f>
        <v>2.9634695244595832E-4</v>
      </c>
      <c r="V93" s="24">
        <f>BRPL_EOD!V93-BRPL_ISGS_exbus!V93</f>
        <v>-2.0628812030079047E-3</v>
      </c>
      <c r="W93" s="24">
        <f>BRPL_EOD!W93-BRPL_ISGS_exbus!W93</f>
        <v>7.1339865711728123E-3</v>
      </c>
      <c r="X93" s="24">
        <f>BRPL_EOD!X93-BRPL_ISGS_exbus!X93</f>
        <v>2.9293133464989296E-3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-2.3316171971714539E-3</v>
      </c>
      <c r="L94" s="24">
        <f>BRPL_EOD!L94-BRPL_ISGS_exbus!L94</f>
        <v>-1.1886604321453831E-4</v>
      </c>
      <c r="M94" s="24">
        <f>BRPL_EOD!M94-BRPL_ISGS_exbus!M94</f>
        <v>5.5456187894975528E-4</v>
      </c>
      <c r="N94" s="24">
        <f>BRPL_EOD!N94-BRPL_ISGS_exbus!N94</f>
        <v>-3.1294854881309675E-3</v>
      </c>
      <c r="O94" s="24">
        <f>BRPL_EOD!O94-BRPL_ISGS_exbus!O94</f>
        <v>1.4470655241964892E-3</v>
      </c>
      <c r="P94" s="24">
        <f>BRPL_EOD!P94-BRPL_ISGS_exbus!P94</f>
        <v>-1.0434212920884534E-4</v>
      </c>
      <c r="Q94" s="24">
        <f>BRPL_EOD!Q94-BRPL_ISGS_exbus!Q94</f>
        <v>6.2465222623409034E-4</v>
      </c>
      <c r="R94" s="24">
        <f>BRPL_EOD!R94-BRPL_ISGS_exbus!R94</f>
        <v>-1.179645711086863E-3</v>
      </c>
      <c r="S94" s="24">
        <f>BRPL_EOD!S94-BRPL_ISGS_exbus!S94</f>
        <v>5.1068252326835761E-4</v>
      </c>
      <c r="T94" s="24">
        <f>BRPL_EOD!T94-BRPL_ISGS_exbus!T94</f>
        <v>0</v>
      </c>
      <c r="U94" s="24">
        <f>BRPL_EOD!U94-BRPL_ISGS_exbus!U94</f>
        <v>2.9634695244595832E-4</v>
      </c>
      <c r="V94" s="24">
        <f>BRPL_EOD!V94-BRPL_ISGS_exbus!V94</f>
        <v>-2.0628812030079047E-3</v>
      </c>
      <c r="W94" s="24">
        <f>BRPL_EOD!W94-BRPL_ISGS_exbus!W94</f>
        <v>7.1339865711728123E-3</v>
      </c>
      <c r="X94" s="24">
        <f>BRPL_EOD!X94-BRPL_ISGS_exbus!X94</f>
        <v>2.9293133464989296E-3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-2.2693419688835093E-3</v>
      </c>
      <c r="L95" s="24">
        <f>BRPL_EOD!L95-BRPL_ISGS_exbus!L95</f>
        <v>-1.1886604321453831E-4</v>
      </c>
      <c r="M95" s="24">
        <f>BRPL_EOD!M95-BRPL_ISGS_exbus!M95</f>
        <v>5.5456187894975528E-4</v>
      </c>
      <c r="N95" s="24">
        <f>BRPL_EOD!N95-BRPL_ISGS_exbus!N95</f>
        <v>-3.1294854881309675E-3</v>
      </c>
      <c r="O95" s="24">
        <f>BRPL_EOD!O95-BRPL_ISGS_exbus!O95</f>
        <v>1.4470655241964892E-3</v>
      </c>
      <c r="P95" s="24">
        <f>BRPL_EOD!P95-BRPL_ISGS_exbus!P95</f>
        <v>-1.0434212920884534E-4</v>
      </c>
      <c r="Q95" s="24">
        <f>BRPL_EOD!Q95-BRPL_ISGS_exbus!Q95</f>
        <v>6.2465222623409034E-4</v>
      </c>
      <c r="R95" s="24">
        <f>BRPL_EOD!R95-BRPL_ISGS_exbus!R95</f>
        <v>-5.1785812356968108E-3</v>
      </c>
      <c r="S95" s="24">
        <f>BRPL_EOD!S95-BRPL_ISGS_exbus!S95</f>
        <v>5.1068252326835761E-4</v>
      </c>
      <c r="T95" s="24">
        <f>BRPL_EOD!T95-BRPL_ISGS_exbus!T95</f>
        <v>0</v>
      </c>
      <c r="U95" s="24">
        <f>BRPL_EOD!U95-BRPL_ISGS_exbus!U95</f>
        <v>2.9634695244595832E-4</v>
      </c>
      <c r="V95" s="24">
        <f>BRPL_EOD!V95-BRPL_ISGS_exbus!V95</f>
        <v>-2.0628812030079047E-3</v>
      </c>
      <c r="W95" s="24">
        <f>BRPL_EOD!W95-BRPL_ISGS_exbus!W95</f>
        <v>7.1339865711728123E-3</v>
      </c>
      <c r="X95" s="24">
        <f>BRPL_EOD!X95-BRPL_ISGS_exbus!X95</f>
        <v>2.9293133464989296E-3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-2.9136768974353799E-3</v>
      </c>
      <c r="L96" s="24">
        <f>BRPL_EOD!L96-BRPL_ISGS_exbus!L96</f>
        <v>5.6424845898295217E-5</v>
      </c>
      <c r="M96" s="24">
        <f>BRPL_EOD!M96-BRPL_ISGS_exbus!M96</f>
        <v>5.5456187894975528E-4</v>
      </c>
      <c r="N96" s="24">
        <f>BRPL_EOD!N96-BRPL_ISGS_exbus!N96</f>
        <v>-3.1294854881309675E-3</v>
      </c>
      <c r="O96" s="24">
        <f>BRPL_EOD!O96-BRPL_ISGS_exbus!O96</f>
        <v>1.4470655241964892E-3</v>
      </c>
      <c r="P96" s="24">
        <f>BRPL_EOD!P96-BRPL_ISGS_exbus!P96</f>
        <v>-1.0434212920884534E-4</v>
      </c>
      <c r="Q96" s="24">
        <f>BRPL_EOD!Q96-BRPL_ISGS_exbus!Q96</f>
        <v>-1.8376534954405166E-3</v>
      </c>
      <c r="R96" s="24">
        <f>BRPL_EOD!R96-BRPL_ISGS_exbus!R96</f>
        <v>9.5025033407658555E-4</v>
      </c>
      <c r="S96" s="24">
        <f>BRPL_EOD!S96-BRPL_ISGS_exbus!S96</f>
        <v>1.2601888412016038E-3</v>
      </c>
      <c r="T96" s="24">
        <f>BRPL_EOD!T96-BRPL_ISGS_exbus!T96</f>
        <v>0</v>
      </c>
      <c r="U96" s="24">
        <f>BRPL_EOD!U96-BRPL_ISGS_exbus!U96</f>
        <v>2.9634695244595832E-4</v>
      </c>
      <c r="V96" s="24">
        <f>BRPL_EOD!V96-BRPL_ISGS_exbus!V96</f>
        <v>-1.0852562499996665E-3</v>
      </c>
      <c r="W96" s="24">
        <f>BRPL_EOD!W96-BRPL_ISGS_exbus!W96</f>
        <v>7.1339865711728123E-3</v>
      </c>
      <c r="X96" s="24">
        <f>BRPL_EOD!X96-BRPL_ISGS_exbus!X96</f>
        <v>2.9293133464989296E-3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-2.9136768974353799E-3</v>
      </c>
      <c r="L97" s="24">
        <f>BRPL_EOD!L97-BRPL_ISGS_exbus!L97</f>
        <v>5.6424845898295217E-5</v>
      </c>
      <c r="M97" s="24">
        <f>BRPL_EOD!M97-BRPL_ISGS_exbus!M97</f>
        <v>5.5456187894975528E-4</v>
      </c>
      <c r="N97" s="24">
        <f>BRPL_EOD!N97-BRPL_ISGS_exbus!N97</f>
        <v>-3.1294854881309675E-3</v>
      </c>
      <c r="O97" s="24">
        <f>BRPL_EOD!O97-BRPL_ISGS_exbus!O97</f>
        <v>1.4470655241964892E-3</v>
      </c>
      <c r="P97" s="24">
        <f>BRPL_EOD!P97-BRPL_ISGS_exbus!P97</f>
        <v>-1.0434212920884534E-4</v>
      </c>
      <c r="Q97" s="24">
        <f>BRPL_EOD!Q97-BRPL_ISGS_exbus!Q97</f>
        <v>-1.8376534954405166E-3</v>
      </c>
      <c r="R97" s="24">
        <f>BRPL_EOD!R97-BRPL_ISGS_exbus!R97</f>
        <v>9.5025033407658555E-4</v>
      </c>
      <c r="S97" s="24">
        <f>BRPL_EOD!S97-BRPL_ISGS_exbus!S97</f>
        <v>1.2601888412016038E-3</v>
      </c>
      <c r="T97" s="24">
        <f>BRPL_EOD!T97-BRPL_ISGS_exbus!T97</f>
        <v>0</v>
      </c>
      <c r="U97" s="24">
        <f>BRPL_EOD!U97-BRPL_ISGS_exbus!U97</f>
        <v>2.9634695244595832E-4</v>
      </c>
      <c r="V97" s="24">
        <f>BRPL_EOD!V97-BRPL_ISGS_exbus!V97</f>
        <v>-1.0852562499996665E-3</v>
      </c>
      <c r="W97" s="24">
        <f>BRPL_EOD!W97-BRPL_ISGS_exbus!W97</f>
        <v>7.1339865711728123E-3</v>
      </c>
      <c r="X97" s="24">
        <f>BRPL_EOD!X97-BRPL_ISGS_exbus!X97</f>
        <v>2.9293133464989296E-3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-2.9136768974353799E-3</v>
      </c>
      <c r="L98" s="24">
        <f>BRPL_EOD!L98-BRPL_ISGS_exbus!L98</f>
        <v>5.6424845898295217E-5</v>
      </c>
      <c r="M98" s="24">
        <f>BRPL_EOD!M98-BRPL_ISGS_exbus!M98</f>
        <v>5.5456187894975528E-4</v>
      </c>
      <c r="N98" s="24">
        <f>BRPL_EOD!N98-BRPL_ISGS_exbus!N98</f>
        <v>-3.1294854881309675E-3</v>
      </c>
      <c r="O98" s="24">
        <f>BRPL_EOD!O98-BRPL_ISGS_exbus!O98</f>
        <v>1.4470655241964892E-3</v>
      </c>
      <c r="P98" s="24">
        <f>BRPL_EOD!P98-BRPL_ISGS_exbus!P98</f>
        <v>-1.0434212920884534E-4</v>
      </c>
      <c r="Q98" s="24">
        <f>BRPL_EOD!Q98-BRPL_ISGS_exbus!Q98</f>
        <v>-1.8376534954405166E-3</v>
      </c>
      <c r="R98" s="24">
        <f>BRPL_EOD!R98-BRPL_ISGS_exbus!R98</f>
        <v>9.5025033407658555E-4</v>
      </c>
      <c r="S98" s="24">
        <f>BRPL_EOD!S98-BRPL_ISGS_exbus!S98</f>
        <v>1.2601888412016038E-3</v>
      </c>
      <c r="T98" s="24">
        <f>BRPL_EOD!T98-BRPL_ISGS_exbus!T98</f>
        <v>0</v>
      </c>
      <c r="U98" s="24">
        <f>BRPL_EOD!U98-BRPL_ISGS_exbus!U98</f>
        <v>2.9634695244595832E-4</v>
      </c>
      <c r="V98" s="24">
        <f>BRPL_EOD!V98-BRPL_ISGS_exbus!V98</f>
        <v>-1.0852562499996665E-3</v>
      </c>
      <c r="W98" s="24">
        <f>BRPL_EOD!W98-BRPL_ISGS_exbus!W98</f>
        <v>7.1339865711728123E-3</v>
      </c>
      <c r="X98" s="24">
        <f>BRPL_EOD!X98-BRPL_ISGS_exbus!X98</f>
        <v>2.9293133464989296E-3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-6.2274543871865262E-5</v>
      </c>
      <c r="L99" s="24">
        <f>BRPL_EOD!L99-BRPL_ISGS_exbus!L99</f>
        <v>5.3744419524492937E-7</v>
      </c>
      <c r="M99" s="24">
        <f>BRPL_EOD!M99-BRPL_ISGS_exbus!M99</f>
        <v>1.4924069051680533E-5</v>
      </c>
      <c r="N99" s="24">
        <f>BRPL_EOD!N99-BRPL_ISGS_exbus!N99</f>
        <v>-7.7813796588221962E-5</v>
      </c>
      <c r="O99" s="24">
        <f>BRPL_EOD!O99-BRPL_ISGS_exbus!O99</f>
        <v>2.8044443418751008E-5</v>
      </c>
      <c r="P99" s="24">
        <f>BRPL_EOD!P99-BRPL_ISGS_exbus!P99</f>
        <v>-1.770006441303984E-6</v>
      </c>
      <c r="Q99" s="24">
        <f>BRPL_EOD!Q99-BRPL_ISGS_exbus!Q99</f>
        <v>5.8033605158797075E-6</v>
      </c>
      <c r="R99" s="24">
        <f>BRPL_EOD!R99-BRPL_ISGS_exbus!R99</f>
        <v>2.4116173028887467E-5</v>
      </c>
      <c r="S99" s="24">
        <f>BRPL_EOD!S99-BRPL_ISGS_exbus!S99</f>
        <v>5.165857269304186E-5</v>
      </c>
      <c r="T99" s="24">
        <f>BRPL_EOD!T99-BRPL_ISGS_exbus!T99</f>
        <v>0</v>
      </c>
      <c r="U99" s="24">
        <f>BRPL_EOD!U99-BRPL_ISGS_exbus!U99</f>
        <v>7.1123268576833709E-6</v>
      </c>
      <c r="V99" s="24">
        <f>BRPL_EOD!V99-BRPL_ISGS_exbus!V99</f>
        <v>-2.549274260810197E-5</v>
      </c>
      <c r="W99" s="24">
        <f>BRPL_EOD!W99-BRPL_ISGS_exbus!W99</f>
        <v>1.4334468017390689E-4</v>
      </c>
      <c r="X99" s="24">
        <f>BRPL_EOD!X99-BRPL_ISGS_exbus!X99</f>
        <v>6.5280853837057506E-5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1" t="s">
        <v>145</v>
      </c>
      <c r="C1" s="241"/>
      <c r="D1" s="241"/>
      <c r="E1" s="241" t="s">
        <v>146</v>
      </c>
      <c r="F1" s="241"/>
      <c r="G1" s="241"/>
      <c r="H1" s="241" t="s">
        <v>147</v>
      </c>
      <c r="I1" s="241"/>
      <c r="J1" s="241"/>
      <c r="K1" s="241" t="s">
        <v>148</v>
      </c>
      <c r="L1" s="241"/>
      <c r="M1" s="241"/>
      <c r="N1" s="241" t="s">
        <v>149</v>
      </c>
      <c r="O1" s="241"/>
      <c r="P1" s="241"/>
      <c r="Q1" s="194"/>
    </row>
    <row r="2" spans="1:17">
      <c r="A2" s="194" t="s">
        <v>44</v>
      </c>
      <c r="B2" s="194" t="s">
        <v>325</v>
      </c>
      <c r="C2" s="194" t="s">
        <v>528</v>
      </c>
      <c r="D2" s="195" t="s">
        <v>529</v>
      </c>
      <c r="E2" s="194" t="s">
        <v>325</v>
      </c>
      <c r="F2" s="194" t="s">
        <v>528</v>
      </c>
      <c r="G2" s="195" t="s">
        <v>529</v>
      </c>
      <c r="H2" s="194" t="s">
        <v>325</v>
      </c>
      <c r="I2" s="194" t="s">
        <v>528</v>
      </c>
      <c r="J2" s="195" t="s">
        <v>529</v>
      </c>
      <c r="K2" s="194" t="s">
        <v>325</v>
      </c>
      <c r="L2" s="194" t="s">
        <v>528</v>
      </c>
      <c r="M2" s="195" t="s">
        <v>529</v>
      </c>
      <c r="N2" s="194" t="s">
        <v>325</v>
      </c>
      <c r="O2" s="194" t="s">
        <v>528</v>
      </c>
      <c r="P2" s="195" t="s">
        <v>529</v>
      </c>
      <c r="Q2" s="195" t="s">
        <v>530</v>
      </c>
    </row>
    <row r="3" spans="1:17">
      <c r="A3" s="33" t="s">
        <v>45</v>
      </c>
      <c r="B3" s="196">
        <f>PPCL_NG!I3+PPCL_Spot!I3+GT_NG!I3+GT_Spot!I3+Bawana_NG!I3+Bawana_RLNG!I3+Bawana_Spot!I3</f>
        <v>290.34000000000003</v>
      </c>
      <c r="C3" s="196">
        <f>PPCL_NG!P3+PPCL_Spot!P3+GT_NG!P3+GT_Spot!P3+Bawana_NG!P3+Bawana_RLNG!P3+Bawana_Spot!P3</f>
        <v>290.17248136315231</v>
      </c>
      <c r="D3" s="197">
        <f t="shared" ref="D3:D66" si="0">B3-C3</f>
        <v>0.16751863684771706</v>
      </c>
      <c r="E3" s="196">
        <f>PPCL_NG!J3+PPCL_Spot!J3+GT_NG!J3+GT_Spot!J3+Bawana_NG!J3+Bawana_RLNG!J3+Bawana_Spot!J3</f>
        <v>55.769999999999996</v>
      </c>
      <c r="F3" s="196">
        <f>PPCL_NG!Q3+PPCL_Spot!Q3+GT_NG!Q3+GT_Spot!Q3+Bawana_NG!Q3+Bawana_RLNG!Q3+Bawana_Spot!Q3</f>
        <v>55.678306709265172</v>
      </c>
      <c r="G3" s="197">
        <f t="shared" ref="G3:G66" si="1">E3-F3</f>
        <v>9.1693290734824018E-2</v>
      </c>
      <c r="H3" s="196">
        <f>PPCL_NG!K3+PPCL_Spot!K3+GT_NG!K3+GT_Spot!K3+Bawana_NG!K3+Bawana_RLNG!K3+Bawana_Spot!K3</f>
        <v>5.84</v>
      </c>
      <c r="I3" s="196">
        <f>PPCL_NG!R3+PPCL_Spot!R3+GT_NG!R3+GT_Spot!R3+Bawana_NG!R3+Bawana_RLNG!R3+Bawana_Spot!R3</f>
        <v>5.84</v>
      </c>
      <c r="J3" s="197">
        <f t="shared" ref="J3:J66" si="2">H3-I3</f>
        <v>0</v>
      </c>
      <c r="K3" s="196">
        <f>PPCL_NG!L3+PPCL_Spot!L3+GT_NG!L3+GT_Spot!L3+Bawana_NG!L3+Bawana_RLNG!L3+Bawana_Spot!L3</f>
        <v>34.980000000000004</v>
      </c>
      <c r="L3" s="196">
        <f>PPCL_NG!S3+PPCL_Spot!S3+GT_NG!S3+GT_Spot!S3+Bawana_NG!S3+Bawana_RLNG!S3+Bawana_Spot!S3</f>
        <v>34.95891373801917</v>
      </c>
      <c r="M3" s="197">
        <f t="shared" ref="M3:M66" si="3">K3-L3</f>
        <v>2.1086261980833854E-2</v>
      </c>
      <c r="N3" s="196">
        <f>PPCL_NG!M3+PPCL_Spot!M3+GT_NG!M3+GT_Spot!M3+Bawana_NG!M3+Bawana_RLNG!M3+Bawana_Spot!M3</f>
        <v>68.23</v>
      </c>
      <c r="O3" s="196">
        <f>PPCL_NG!T3+PPCL_Spot!T3+GT_NG!T3+GT_Spot!T3+Bawana_NG!T3+Bawana_RLNG!T3+Bawana_Spot!T3</f>
        <v>68.110298189563366</v>
      </c>
      <c r="P3" s="197">
        <f t="shared" ref="P3:P66" si="4">N3-O3</f>
        <v>0.11970181043663786</v>
      </c>
      <c r="Q3" s="197">
        <f>D3+G3+J3+M3+P3</f>
        <v>0.40000000000001279</v>
      </c>
    </row>
    <row r="4" spans="1:17">
      <c r="A4" s="33" t="s">
        <v>46</v>
      </c>
      <c r="B4" s="196">
        <f>PPCL_NG!I4+PPCL_Spot!I4+GT_NG!I4+GT_Spot!I4+Bawana_NG!I4+Bawana_RLNG!I4+Bawana_Spot!I4</f>
        <v>290.34000000000003</v>
      </c>
      <c r="C4" s="196">
        <f>PPCL_NG!P4+PPCL_Spot!P4+GT_NG!P4+GT_Spot!P4+Bawana_NG!P4+Bawana_RLNG!P4+Bawana_Spot!P4</f>
        <v>290.17248136315231</v>
      </c>
      <c r="D4" s="197">
        <f t="shared" si="0"/>
        <v>0.16751863684771706</v>
      </c>
      <c r="E4" s="196">
        <f>PPCL_NG!J4+PPCL_Spot!J4+GT_NG!J4+GT_Spot!J4+Bawana_NG!J4+Bawana_RLNG!J4+Bawana_Spot!J4</f>
        <v>55.769999999999996</v>
      </c>
      <c r="F4" s="196">
        <f>PPCL_NG!Q4+PPCL_Spot!Q4+GT_NG!Q4+GT_Spot!Q4+Bawana_NG!Q4+Bawana_RLNG!Q4+Bawana_Spot!Q4</f>
        <v>55.678306709265172</v>
      </c>
      <c r="G4" s="197">
        <f t="shared" si="1"/>
        <v>9.1693290734824018E-2</v>
      </c>
      <c r="H4" s="196">
        <f>PPCL_NG!K4+PPCL_Spot!K4+GT_NG!K4+GT_Spot!K4+Bawana_NG!K4+Bawana_RLNG!K4+Bawana_Spot!K4</f>
        <v>5.84</v>
      </c>
      <c r="I4" s="196">
        <f>PPCL_NG!R4+PPCL_Spot!R4+GT_NG!R4+GT_Spot!R4+Bawana_NG!R4+Bawana_RLNG!R4+Bawana_Spot!R4</f>
        <v>5.84</v>
      </c>
      <c r="J4" s="197">
        <f t="shared" si="2"/>
        <v>0</v>
      </c>
      <c r="K4" s="196">
        <f>PPCL_NG!L4+PPCL_Spot!L4+GT_NG!L4+GT_Spot!L4+Bawana_NG!L4+Bawana_RLNG!L4+Bawana_Spot!L4</f>
        <v>34.980000000000004</v>
      </c>
      <c r="L4" s="196">
        <f>PPCL_NG!S4+PPCL_Spot!S4+GT_NG!S4+GT_Spot!S4+Bawana_NG!S4+Bawana_RLNG!S4+Bawana_Spot!S4</f>
        <v>34.95891373801917</v>
      </c>
      <c r="M4" s="197">
        <f t="shared" si="3"/>
        <v>2.1086261980833854E-2</v>
      </c>
      <c r="N4" s="196">
        <f>PPCL_NG!M4+PPCL_Spot!M4+GT_NG!M4+GT_Spot!M4+Bawana_NG!M4+Bawana_RLNG!M4+Bawana_Spot!M4</f>
        <v>68.23</v>
      </c>
      <c r="O4" s="196">
        <f>PPCL_NG!T4+PPCL_Spot!T4+GT_NG!T4+GT_Spot!T4+Bawana_NG!T4+Bawana_RLNG!T4+Bawana_Spot!T4</f>
        <v>68.110298189563366</v>
      </c>
      <c r="P4" s="197">
        <f t="shared" si="4"/>
        <v>0.11970181043663786</v>
      </c>
      <c r="Q4" s="197">
        <f t="shared" ref="Q4:Q67" si="5">D4+G4+J4+M4+P4</f>
        <v>0.40000000000001279</v>
      </c>
    </row>
    <row r="5" spans="1:17">
      <c r="A5" s="33" t="s">
        <v>47</v>
      </c>
      <c r="B5" s="196">
        <f>PPCL_NG!I5+PPCL_Spot!I5+GT_NG!I5+GT_Spot!I5+Bawana_NG!I5+Bawana_RLNG!I5+Bawana_Spot!I5</f>
        <v>289.84000000000003</v>
      </c>
      <c r="C5" s="196">
        <f>PPCL_NG!P5+PPCL_Spot!P5+GT_NG!P5+GT_Spot!P5+Bawana_NG!P5+Bawana_RLNG!P5+Bawana_Spot!P5</f>
        <v>289.86083447332419</v>
      </c>
      <c r="D5" s="197">
        <f t="shared" si="0"/>
        <v>-2.0834473324157443E-2</v>
      </c>
      <c r="E5" s="196">
        <f>PPCL_NG!J5+PPCL_Spot!J5+GT_NG!J5+GT_Spot!J5+Bawana_NG!J5+Bawana_RLNG!J5+Bawana_Spot!J5</f>
        <v>55.5</v>
      </c>
      <c r="F5" s="196">
        <f>PPCL_NG!Q5+PPCL_Spot!Q5+GT_NG!Q5+GT_Spot!Q5+Bawana_NG!Q5+Bawana_RLNG!Q5+Bawana_Spot!Q5</f>
        <v>55.511409028727769</v>
      </c>
      <c r="G5" s="197">
        <f t="shared" si="1"/>
        <v>-1.1409028727769055E-2</v>
      </c>
      <c r="H5" s="196">
        <f>PPCL_NG!K5+PPCL_Spot!K5+GT_NG!K5+GT_Spot!K5+Bawana_NG!K5+Bawana_RLNG!K5+Bawana_Spot!K5</f>
        <v>5.84</v>
      </c>
      <c r="I5" s="196">
        <f>PPCL_NG!R5+PPCL_Spot!R5+GT_NG!R5+GT_Spot!R5+Bawana_NG!R5+Bawana_RLNG!R5+Bawana_Spot!R5</f>
        <v>5.84</v>
      </c>
      <c r="J5" s="197">
        <f t="shared" si="2"/>
        <v>0</v>
      </c>
      <c r="K5" s="196">
        <f>PPCL_NG!L5+PPCL_Spot!L5+GT_NG!L5+GT_Spot!L5+Bawana_NG!L5+Bawana_RLNG!L5+Bawana_Spot!L5</f>
        <v>34.980000000000004</v>
      </c>
      <c r="L5" s="196">
        <f>PPCL_NG!S5+PPCL_Spot!S5+GT_NG!S5+GT_Spot!S5+Bawana_NG!S5+Bawana_RLNG!S5+Bawana_Spot!S5</f>
        <v>34.982708618331053</v>
      </c>
      <c r="M5" s="197">
        <f t="shared" si="3"/>
        <v>-2.7086183310487399E-3</v>
      </c>
      <c r="N5" s="196">
        <f>PPCL_NG!M5+PPCL_Spot!M5+GT_NG!M5+GT_Spot!M5+Bawana_NG!M5+Bawana_RLNG!M5+Bawana_Spot!M5</f>
        <v>67.990000000000009</v>
      </c>
      <c r="O5" s="196">
        <f>PPCL_NG!T5+PPCL_Spot!T5+GT_NG!T5+GT_Spot!T5+Bawana_NG!T5+Bawana_RLNG!T5+Bawana_Spot!T5</f>
        <v>68.005047879616967</v>
      </c>
      <c r="P5" s="197">
        <f t="shared" si="4"/>
        <v>-1.5047879616957971E-2</v>
      </c>
      <c r="Q5" s="197">
        <f t="shared" si="5"/>
        <v>-4.9999999999933209E-2</v>
      </c>
    </row>
    <row r="6" spans="1:17">
      <c r="A6" s="33" t="s">
        <v>48</v>
      </c>
      <c r="B6" s="196">
        <f>PPCL_NG!I6+PPCL_Spot!I6+GT_NG!I6+GT_Spot!I6+Bawana_NG!I6+Bawana_RLNG!I6+Bawana_Spot!I6</f>
        <v>289.84000000000003</v>
      </c>
      <c r="C6" s="196">
        <f>PPCL_NG!P6+PPCL_Spot!P6+GT_NG!P6+GT_Spot!P6+Bawana_NG!P6+Bawana_RLNG!P6+Bawana_Spot!P6</f>
        <v>289.86083447332419</v>
      </c>
      <c r="D6" s="197">
        <f t="shared" si="0"/>
        <v>-2.0834473324157443E-2</v>
      </c>
      <c r="E6" s="196">
        <f>PPCL_NG!J6+PPCL_Spot!J6+GT_NG!J6+GT_Spot!J6+Bawana_NG!J6+Bawana_RLNG!J6+Bawana_Spot!J6</f>
        <v>55.5</v>
      </c>
      <c r="F6" s="196">
        <f>PPCL_NG!Q6+PPCL_Spot!Q6+GT_NG!Q6+GT_Spot!Q6+Bawana_NG!Q6+Bawana_RLNG!Q6+Bawana_Spot!Q6</f>
        <v>55.511409028727769</v>
      </c>
      <c r="G6" s="197">
        <f t="shared" si="1"/>
        <v>-1.1409028727769055E-2</v>
      </c>
      <c r="H6" s="196">
        <f>PPCL_NG!K6+PPCL_Spot!K6+GT_NG!K6+GT_Spot!K6+Bawana_NG!K6+Bawana_RLNG!K6+Bawana_Spot!K6</f>
        <v>5.84</v>
      </c>
      <c r="I6" s="196">
        <f>PPCL_NG!R6+PPCL_Spot!R6+GT_NG!R6+GT_Spot!R6+Bawana_NG!R6+Bawana_RLNG!R6+Bawana_Spot!R6</f>
        <v>5.84</v>
      </c>
      <c r="J6" s="197">
        <f t="shared" si="2"/>
        <v>0</v>
      </c>
      <c r="K6" s="196">
        <f>PPCL_NG!L6+PPCL_Spot!L6+GT_NG!L6+GT_Spot!L6+Bawana_NG!L6+Bawana_RLNG!L6+Bawana_Spot!L6</f>
        <v>34.980000000000004</v>
      </c>
      <c r="L6" s="196">
        <f>PPCL_NG!S6+PPCL_Spot!S6+GT_NG!S6+GT_Spot!S6+Bawana_NG!S6+Bawana_RLNG!S6+Bawana_Spot!S6</f>
        <v>34.982708618331053</v>
      </c>
      <c r="M6" s="197">
        <f t="shared" si="3"/>
        <v>-2.7086183310487399E-3</v>
      </c>
      <c r="N6" s="196">
        <f>PPCL_NG!M6+PPCL_Spot!M6+GT_NG!M6+GT_Spot!M6+Bawana_NG!M6+Bawana_RLNG!M6+Bawana_Spot!M6</f>
        <v>67.990000000000009</v>
      </c>
      <c r="O6" s="196">
        <f>PPCL_NG!T6+PPCL_Spot!T6+GT_NG!T6+GT_Spot!T6+Bawana_NG!T6+Bawana_RLNG!T6+Bawana_Spot!T6</f>
        <v>68.005047879616967</v>
      </c>
      <c r="P6" s="197">
        <f t="shared" si="4"/>
        <v>-1.5047879616957971E-2</v>
      </c>
      <c r="Q6" s="197">
        <f t="shared" si="5"/>
        <v>-4.9999999999933209E-2</v>
      </c>
    </row>
    <row r="7" spans="1:17">
      <c r="A7" s="33" t="s">
        <v>49</v>
      </c>
      <c r="B7" s="196">
        <f>PPCL_NG!I7+PPCL_Spot!I7+GT_NG!I7+GT_Spot!I7+Bawana_NG!I7+Bawana_RLNG!I7+Bawana_Spot!I7</f>
        <v>289.84000000000003</v>
      </c>
      <c r="C7" s="196">
        <f>PPCL_NG!P7+PPCL_Spot!P7+GT_NG!P7+GT_Spot!P7+Bawana_NG!P7+Bawana_RLNG!P7+Bawana_Spot!P7</f>
        <v>289.86083447332419</v>
      </c>
      <c r="D7" s="197">
        <f t="shared" si="0"/>
        <v>-2.0834473324157443E-2</v>
      </c>
      <c r="E7" s="196">
        <f>PPCL_NG!J7+PPCL_Spot!J7+GT_NG!J7+GT_Spot!J7+Bawana_NG!J7+Bawana_RLNG!J7+Bawana_Spot!J7</f>
        <v>55.5</v>
      </c>
      <c r="F7" s="196">
        <f>PPCL_NG!Q7+PPCL_Spot!Q7+GT_NG!Q7+GT_Spot!Q7+Bawana_NG!Q7+Bawana_RLNG!Q7+Bawana_Spot!Q7</f>
        <v>55.511409028727769</v>
      </c>
      <c r="G7" s="197">
        <f t="shared" si="1"/>
        <v>-1.1409028727769055E-2</v>
      </c>
      <c r="H7" s="196">
        <f>PPCL_NG!K7+PPCL_Spot!K7+GT_NG!K7+GT_Spot!K7+Bawana_NG!K7+Bawana_RLNG!K7+Bawana_Spot!K7</f>
        <v>5.84</v>
      </c>
      <c r="I7" s="196">
        <f>PPCL_NG!R7+PPCL_Spot!R7+GT_NG!R7+GT_Spot!R7+Bawana_NG!R7+Bawana_RLNG!R7+Bawana_Spot!R7</f>
        <v>5.84</v>
      </c>
      <c r="J7" s="197">
        <f t="shared" si="2"/>
        <v>0</v>
      </c>
      <c r="K7" s="196">
        <f>PPCL_NG!L7+PPCL_Spot!L7+GT_NG!L7+GT_Spot!L7+Bawana_NG!L7+Bawana_RLNG!L7+Bawana_Spot!L7</f>
        <v>34.980000000000004</v>
      </c>
      <c r="L7" s="196">
        <f>PPCL_NG!S7+PPCL_Spot!S7+GT_NG!S7+GT_Spot!S7+Bawana_NG!S7+Bawana_RLNG!S7+Bawana_Spot!S7</f>
        <v>34.982708618331053</v>
      </c>
      <c r="M7" s="197">
        <f t="shared" si="3"/>
        <v>-2.7086183310487399E-3</v>
      </c>
      <c r="N7" s="196">
        <f>PPCL_NG!M7+PPCL_Spot!M7+GT_NG!M7+GT_Spot!M7+Bawana_NG!M7+Bawana_RLNG!M7+Bawana_Spot!M7</f>
        <v>67.990000000000009</v>
      </c>
      <c r="O7" s="196">
        <f>PPCL_NG!T7+PPCL_Spot!T7+GT_NG!T7+GT_Spot!T7+Bawana_NG!T7+Bawana_RLNG!T7+Bawana_Spot!T7</f>
        <v>68.005047879616967</v>
      </c>
      <c r="P7" s="197">
        <f t="shared" si="4"/>
        <v>-1.5047879616957971E-2</v>
      </c>
      <c r="Q7" s="197">
        <f t="shared" si="5"/>
        <v>-4.9999999999933209E-2</v>
      </c>
    </row>
    <row r="8" spans="1:17">
      <c r="A8" s="33" t="s">
        <v>50</v>
      </c>
      <c r="B8" s="196">
        <f>PPCL_NG!I8+PPCL_Spot!I8+GT_NG!I8+GT_Spot!I8+Bawana_NG!I8+Bawana_RLNG!I8+Bawana_Spot!I8</f>
        <v>289.84000000000003</v>
      </c>
      <c r="C8" s="196">
        <f>PPCL_NG!P8+PPCL_Spot!P8+GT_NG!P8+GT_Spot!P8+Bawana_NG!P8+Bawana_RLNG!P8+Bawana_Spot!P8</f>
        <v>289.86083447332419</v>
      </c>
      <c r="D8" s="197">
        <f t="shared" si="0"/>
        <v>-2.0834473324157443E-2</v>
      </c>
      <c r="E8" s="196">
        <f>PPCL_NG!J8+PPCL_Spot!J8+GT_NG!J8+GT_Spot!J8+Bawana_NG!J8+Bawana_RLNG!J8+Bawana_Spot!J8</f>
        <v>55.5</v>
      </c>
      <c r="F8" s="196">
        <f>PPCL_NG!Q8+PPCL_Spot!Q8+GT_NG!Q8+GT_Spot!Q8+Bawana_NG!Q8+Bawana_RLNG!Q8+Bawana_Spot!Q8</f>
        <v>55.511409028727769</v>
      </c>
      <c r="G8" s="197">
        <f t="shared" si="1"/>
        <v>-1.1409028727769055E-2</v>
      </c>
      <c r="H8" s="196">
        <f>PPCL_NG!K8+PPCL_Spot!K8+GT_NG!K8+GT_Spot!K8+Bawana_NG!K8+Bawana_RLNG!K8+Bawana_Spot!K8</f>
        <v>5.84</v>
      </c>
      <c r="I8" s="196">
        <f>PPCL_NG!R8+PPCL_Spot!R8+GT_NG!R8+GT_Spot!R8+Bawana_NG!R8+Bawana_RLNG!R8+Bawana_Spot!R8</f>
        <v>5.84</v>
      </c>
      <c r="J8" s="197">
        <f t="shared" si="2"/>
        <v>0</v>
      </c>
      <c r="K8" s="196">
        <f>PPCL_NG!L8+PPCL_Spot!L8+GT_NG!L8+GT_Spot!L8+Bawana_NG!L8+Bawana_RLNG!L8+Bawana_Spot!L8</f>
        <v>34.980000000000004</v>
      </c>
      <c r="L8" s="196">
        <f>PPCL_NG!S8+PPCL_Spot!S8+GT_NG!S8+GT_Spot!S8+Bawana_NG!S8+Bawana_RLNG!S8+Bawana_Spot!S8</f>
        <v>34.982708618331053</v>
      </c>
      <c r="M8" s="197">
        <f t="shared" si="3"/>
        <v>-2.7086183310487399E-3</v>
      </c>
      <c r="N8" s="196">
        <f>PPCL_NG!M8+PPCL_Spot!M8+GT_NG!M8+GT_Spot!M8+Bawana_NG!M8+Bawana_RLNG!M8+Bawana_Spot!M8</f>
        <v>67.990000000000009</v>
      </c>
      <c r="O8" s="196">
        <f>PPCL_NG!T8+PPCL_Spot!T8+GT_NG!T8+GT_Spot!T8+Bawana_NG!T8+Bawana_RLNG!T8+Bawana_Spot!T8</f>
        <v>68.005047879616967</v>
      </c>
      <c r="P8" s="197">
        <f t="shared" si="4"/>
        <v>-1.5047879616957971E-2</v>
      </c>
      <c r="Q8" s="197">
        <f t="shared" si="5"/>
        <v>-4.9999999999933209E-2</v>
      </c>
    </row>
    <row r="9" spans="1:17">
      <c r="A9" s="33" t="s">
        <v>51</v>
      </c>
      <c r="B9" s="196">
        <f>PPCL_NG!I9+PPCL_Spot!I9+GT_NG!I9+GT_Spot!I9+Bawana_NG!I9+Bawana_RLNG!I9+Bawana_Spot!I9</f>
        <v>289.84000000000003</v>
      </c>
      <c r="C9" s="196">
        <f>PPCL_NG!P9+PPCL_Spot!P9+GT_NG!P9+GT_Spot!P9+Bawana_NG!P9+Bawana_RLNG!P9+Bawana_Spot!P9</f>
        <v>289.86083447332425</v>
      </c>
      <c r="D9" s="197">
        <f t="shared" si="0"/>
        <v>-2.0834473324214287E-2</v>
      </c>
      <c r="E9" s="196">
        <f>PPCL_NG!J9+PPCL_Spot!J9+GT_NG!J9+GT_Spot!J9+Bawana_NG!J9+Bawana_RLNG!J9+Bawana_Spot!J9</f>
        <v>56.540000000000006</v>
      </c>
      <c r="F9" s="196">
        <f>PPCL_NG!Q9+PPCL_Spot!Q9+GT_NG!Q9+GT_Spot!Q9+Bawana_NG!Q9+Bawana_RLNG!Q9+Bawana_Spot!Q9</f>
        <v>56.551409028727782</v>
      </c>
      <c r="G9" s="197">
        <f t="shared" si="1"/>
        <v>-1.140902872777616E-2</v>
      </c>
      <c r="H9" s="196">
        <f>PPCL_NG!K9+PPCL_Spot!K9+GT_NG!K9+GT_Spot!K9+Bawana_NG!K9+Bawana_RLNG!K9+Bawana_Spot!K9</f>
        <v>5.84</v>
      </c>
      <c r="I9" s="196">
        <f>PPCL_NG!R9+PPCL_Spot!R9+GT_NG!R9+GT_Spot!R9+Bawana_NG!R9+Bawana_RLNG!R9+Bawana_Spot!R9</f>
        <v>5.8400000000000007</v>
      </c>
      <c r="J9" s="197">
        <f t="shared" si="2"/>
        <v>0</v>
      </c>
      <c r="K9" s="196">
        <f>PPCL_NG!L9+PPCL_Spot!L9+GT_NG!L9+GT_Spot!L9+Bawana_NG!L9+Bawana_RLNG!L9+Bawana_Spot!L9</f>
        <v>31.52</v>
      </c>
      <c r="L9" s="196">
        <f>PPCL_NG!S9+PPCL_Spot!S9+GT_NG!S9+GT_Spot!S9+Bawana_NG!S9+Bawana_RLNG!S9+Bawana_Spot!S9</f>
        <v>31.522708618331055</v>
      </c>
      <c r="M9" s="197">
        <f t="shared" si="3"/>
        <v>-2.7086183310558454E-3</v>
      </c>
      <c r="N9" s="196">
        <f>PPCL_NG!M9+PPCL_Spot!M9+GT_NG!M9+GT_Spot!M9+Bawana_NG!M9+Bawana_RLNG!M9+Bawana_Spot!M9</f>
        <v>69.25</v>
      </c>
      <c r="O9" s="196">
        <f>PPCL_NG!T9+PPCL_Spot!T9+GT_NG!T9+GT_Spot!T9+Bawana_NG!T9+Bawana_RLNG!T9+Bawana_Spot!T9</f>
        <v>69.265047879616986</v>
      </c>
      <c r="P9" s="197">
        <f t="shared" si="4"/>
        <v>-1.5047879616986393E-2</v>
      </c>
      <c r="Q9" s="197">
        <f t="shared" si="5"/>
        <v>-5.0000000000032685E-2</v>
      </c>
    </row>
    <row r="10" spans="1:17">
      <c r="A10" s="33" t="s">
        <v>52</v>
      </c>
      <c r="B10" s="196">
        <f>PPCL_NG!I10+PPCL_Spot!I10+GT_NG!I10+GT_Spot!I10+Bawana_NG!I10+Bawana_RLNG!I10+Bawana_Spot!I10</f>
        <v>289.84000000000003</v>
      </c>
      <c r="C10" s="196">
        <f>PPCL_NG!P10+PPCL_Spot!P10+GT_NG!P10+GT_Spot!P10+Bawana_NG!P10+Bawana_RLNG!P10+Bawana_Spot!P10</f>
        <v>289.86083447332425</v>
      </c>
      <c r="D10" s="197">
        <f t="shared" si="0"/>
        <v>-2.0834473324214287E-2</v>
      </c>
      <c r="E10" s="196">
        <f>PPCL_NG!J10+PPCL_Spot!J10+GT_NG!J10+GT_Spot!J10+Bawana_NG!J10+Bawana_RLNG!J10+Bawana_Spot!J10</f>
        <v>56.540000000000006</v>
      </c>
      <c r="F10" s="196">
        <f>PPCL_NG!Q10+PPCL_Spot!Q10+GT_NG!Q10+GT_Spot!Q10+Bawana_NG!Q10+Bawana_RLNG!Q10+Bawana_Spot!Q10</f>
        <v>56.551409028727782</v>
      </c>
      <c r="G10" s="197">
        <f t="shared" si="1"/>
        <v>-1.140902872777616E-2</v>
      </c>
      <c r="H10" s="196">
        <f>PPCL_NG!K10+PPCL_Spot!K10+GT_NG!K10+GT_Spot!K10+Bawana_NG!K10+Bawana_RLNG!K10+Bawana_Spot!K10</f>
        <v>5.84</v>
      </c>
      <c r="I10" s="196">
        <f>PPCL_NG!R10+PPCL_Spot!R10+GT_NG!R10+GT_Spot!R10+Bawana_NG!R10+Bawana_RLNG!R10+Bawana_Spot!R10</f>
        <v>5.8400000000000007</v>
      </c>
      <c r="J10" s="197">
        <f t="shared" si="2"/>
        <v>0</v>
      </c>
      <c r="K10" s="196">
        <f>PPCL_NG!L10+PPCL_Spot!L10+GT_NG!L10+GT_Spot!L10+Bawana_NG!L10+Bawana_RLNG!L10+Bawana_Spot!L10</f>
        <v>31.52</v>
      </c>
      <c r="L10" s="196">
        <f>PPCL_NG!S10+PPCL_Spot!S10+GT_NG!S10+GT_Spot!S10+Bawana_NG!S10+Bawana_RLNG!S10+Bawana_Spot!S10</f>
        <v>31.522708618331055</v>
      </c>
      <c r="M10" s="197">
        <f t="shared" si="3"/>
        <v>-2.7086183310558454E-3</v>
      </c>
      <c r="N10" s="196">
        <f>PPCL_NG!M10+PPCL_Spot!M10+GT_NG!M10+GT_Spot!M10+Bawana_NG!M10+Bawana_RLNG!M10+Bawana_Spot!M10</f>
        <v>69.25</v>
      </c>
      <c r="O10" s="196">
        <f>PPCL_NG!T10+PPCL_Spot!T10+GT_NG!T10+GT_Spot!T10+Bawana_NG!T10+Bawana_RLNG!T10+Bawana_Spot!T10</f>
        <v>69.265047879616986</v>
      </c>
      <c r="P10" s="197">
        <f t="shared" si="4"/>
        <v>-1.5047879616986393E-2</v>
      </c>
      <c r="Q10" s="197">
        <f t="shared" si="5"/>
        <v>-5.0000000000032685E-2</v>
      </c>
    </row>
    <row r="11" spans="1:17">
      <c r="A11" s="33" t="s">
        <v>53</v>
      </c>
      <c r="B11" s="196">
        <f>PPCL_NG!I11+PPCL_Spot!I11+GT_NG!I11+GT_Spot!I11+Bawana_NG!I11+Bawana_RLNG!I11+Bawana_Spot!I11</f>
        <v>289.84000000000003</v>
      </c>
      <c r="C11" s="196">
        <f>PPCL_NG!P11+PPCL_Spot!P11+GT_NG!P11+GT_Spot!P11+Bawana_NG!P11+Bawana_RLNG!P11+Bawana_Spot!P11</f>
        <v>289.86083447332425</v>
      </c>
      <c r="D11" s="197">
        <f t="shared" si="0"/>
        <v>-2.0834473324214287E-2</v>
      </c>
      <c r="E11" s="196">
        <f>PPCL_NG!J11+PPCL_Spot!J11+GT_NG!J11+GT_Spot!J11+Bawana_NG!J11+Bawana_RLNG!J11+Bawana_Spot!J11</f>
        <v>56.540000000000006</v>
      </c>
      <c r="F11" s="196">
        <f>PPCL_NG!Q11+PPCL_Spot!Q11+GT_NG!Q11+GT_Spot!Q11+Bawana_NG!Q11+Bawana_RLNG!Q11+Bawana_Spot!Q11</f>
        <v>56.551409028727782</v>
      </c>
      <c r="G11" s="197">
        <f t="shared" si="1"/>
        <v>-1.140902872777616E-2</v>
      </c>
      <c r="H11" s="196">
        <f>PPCL_NG!K11+PPCL_Spot!K11+GT_NG!K11+GT_Spot!K11+Bawana_NG!K11+Bawana_RLNG!K11+Bawana_Spot!K11</f>
        <v>5.84</v>
      </c>
      <c r="I11" s="196">
        <f>PPCL_NG!R11+PPCL_Spot!R11+GT_NG!R11+GT_Spot!R11+Bawana_NG!R11+Bawana_RLNG!R11+Bawana_Spot!R11</f>
        <v>5.8400000000000007</v>
      </c>
      <c r="J11" s="197">
        <f t="shared" si="2"/>
        <v>0</v>
      </c>
      <c r="K11" s="196">
        <f>PPCL_NG!L11+PPCL_Spot!L11+GT_NG!L11+GT_Spot!L11+Bawana_NG!L11+Bawana_RLNG!L11+Bawana_Spot!L11</f>
        <v>31.52</v>
      </c>
      <c r="L11" s="196">
        <f>PPCL_NG!S11+PPCL_Spot!S11+GT_NG!S11+GT_Spot!S11+Bawana_NG!S11+Bawana_RLNG!S11+Bawana_Spot!S11</f>
        <v>31.522708618331055</v>
      </c>
      <c r="M11" s="197">
        <f t="shared" si="3"/>
        <v>-2.7086183310558454E-3</v>
      </c>
      <c r="N11" s="196">
        <f>PPCL_NG!M11+PPCL_Spot!M11+GT_NG!M11+GT_Spot!M11+Bawana_NG!M11+Bawana_RLNG!M11+Bawana_Spot!M11</f>
        <v>69.25</v>
      </c>
      <c r="O11" s="196">
        <f>PPCL_NG!T11+PPCL_Spot!T11+GT_NG!T11+GT_Spot!T11+Bawana_NG!T11+Bawana_RLNG!T11+Bawana_Spot!T11</f>
        <v>69.265047879616986</v>
      </c>
      <c r="P11" s="197">
        <f t="shared" si="4"/>
        <v>-1.5047879616986393E-2</v>
      </c>
      <c r="Q11" s="197">
        <f t="shared" si="5"/>
        <v>-5.0000000000032685E-2</v>
      </c>
    </row>
    <row r="12" spans="1:17">
      <c r="A12" s="33" t="s">
        <v>54</v>
      </c>
      <c r="B12" s="196">
        <f>PPCL_NG!I12+PPCL_Spot!I12+GT_NG!I12+GT_Spot!I12+Bawana_NG!I12+Bawana_RLNG!I12+Bawana_Spot!I12</f>
        <v>289.84000000000003</v>
      </c>
      <c r="C12" s="196">
        <f>PPCL_NG!P12+PPCL_Spot!P12+GT_NG!P12+GT_Spot!P12+Bawana_NG!P12+Bawana_RLNG!P12+Bawana_Spot!P12</f>
        <v>289.86083447332425</v>
      </c>
      <c r="D12" s="197">
        <f t="shared" si="0"/>
        <v>-2.0834473324214287E-2</v>
      </c>
      <c r="E12" s="196">
        <f>PPCL_NG!J12+PPCL_Spot!J12+GT_NG!J12+GT_Spot!J12+Bawana_NG!J12+Bawana_RLNG!J12+Bawana_Spot!J12</f>
        <v>56.540000000000006</v>
      </c>
      <c r="F12" s="196">
        <f>PPCL_NG!Q12+PPCL_Spot!Q12+GT_NG!Q12+GT_Spot!Q12+Bawana_NG!Q12+Bawana_RLNG!Q12+Bawana_Spot!Q12</f>
        <v>56.551409028727782</v>
      </c>
      <c r="G12" s="197">
        <f t="shared" si="1"/>
        <v>-1.140902872777616E-2</v>
      </c>
      <c r="H12" s="196">
        <f>PPCL_NG!K12+PPCL_Spot!K12+GT_NG!K12+GT_Spot!K12+Bawana_NG!K12+Bawana_RLNG!K12+Bawana_Spot!K12</f>
        <v>5.84</v>
      </c>
      <c r="I12" s="196">
        <f>PPCL_NG!R12+PPCL_Spot!R12+GT_NG!R12+GT_Spot!R12+Bawana_NG!R12+Bawana_RLNG!R12+Bawana_Spot!R12</f>
        <v>5.8400000000000007</v>
      </c>
      <c r="J12" s="197">
        <f t="shared" si="2"/>
        <v>0</v>
      </c>
      <c r="K12" s="196">
        <f>PPCL_NG!L12+PPCL_Spot!L12+GT_NG!L12+GT_Spot!L12+Bawana_NG!L12+Bawana_RLNG!L12+Bawana_Spot!L12</f>
        <v>31.52</v>
      </c>
      <c r="L12" s="196">
        <f>PPCL_NG!S12+PPCL_Spot!S12+GT_NG!S12+GT_Spot!S12+Bawana_NG!S12+Bawana_RLNG!S12+Bawana_Spot!S12</f>
        <v>31.522708618331055</v>
      </c>
      <c r="M12" s="197">
        <f t="shared" si="3"/>
        <v>-2.7086183310558454E-3</v>
      </c>
      <c r="N12" s="196">
        <f>PPCL_NG!M12+PPCL_Spot!M12+GT_NG!M12+GT_Spot!M12+Bawana_NG!M12+Bawana_RLNG!M12+Bawana_Spot!M12</f>
        <v>69.25</v>
      </c>
      <c r="O12" s="196">
        <f>PPCL_NG!T12+PPCL_Spot!T12+GT_NG!T12+GT_Spot!T12+Bawana_NG!T12+Bawana_RLNG!T12+Bawana_Spot!T12</f>
        <v>69.265047879616986</v>
      </c>
      <c r="P12" s="197">
        <f t="shared" si="4"/>
        <v>-1.5047879616986393E-2</v>
      </c>
      <c r="Q12" s="197">
        <f t="shared" si="5"/>
        <v>-5.0000000000032685E-2</v>
      </c>
    </row>
    <row r="13" spans="1:17">
      <c r="A13" s="33" t="s">
        <v>55</v>
      </c>
      <c r="B13" s="196">
        <f>PPCL_NG!I13+PPCL_Spot!I13+GT_NG!I13+GT_Spot!I13+Bawana_NG!I13+Bawana_RLNG!I13+Bawana_Spot!I13</f>
        <v>289.84000000000003</v>
      </c>
      <c r="C13" s="196">
        <f>PPCL_NG!P13+PPCL_Spot!P13+GT_NG!P13+GT_Spot!P13+Bawana_NG!P13+Bawana_RLNG!P13+Bawana_Spot!P13</f>
        <v>289.86083447332425</v>
      </c>
      <c r="D13" s="197">
        <f t="shared" si="0"/>
        <v>-2.0834473324214287E-2</v>
      </c>
      <c r="E13" s="196">
        <f>PPCL_NG!J13+PPCL_Spot!J13+GT_NG!J13+GT_Spot!J13+Bawana_NG!J13+Bawana_RLNG!J13+Bawana_Spot!J13</f>
        <v>56.540000000000006</v>
      </c>
      <c r="F13" s="196">
        <f>PPCL_NG!Q13+PPCL_Spot!Q13+GT_NG!Q13+GT_Spot!Q13+Bawana_NG!Q13+Bawana_RLNG!Q13+Bawana_Spot!Q13</f>
        <v>56.551409028727782</v>
      </c>
      <c r="G13" s="197">
        <f t="shared" si="1"/>
        <v>-1.140902872777616E-2</v>
      </c>
      <c r="H13" s="196">
        <f>PPCL_NG!K13+PPCL_Spot!K13+GT_NG!K13+GT_Spot!K13+Bawana_NG!K13+Bawana_RLNG!K13+Bawana_Spot!K13</f>
        <v>5.84</v>
      </c>
      <c r="I13" s="196">
        <f>PPCL_NG!R13+PPCL_Spot!R13+GT_NG!R13+GT_Spot!R13+Bawana_NG!R13+Bawana_RLNG!R13+Bawana_Spot!R13</f>
        <v>5.8400000000000007</v>
      </c>
      <c r="J13" s="197">
        <f t="shared" si="2"/>
        <v>0</v>
      </c>
      <c r="K13" s="196">
        <f>PPCL_NG!L13+PPCL_Spot!L13+GT_NG!L13+GT_Spot!L13+Bawana_NG!L13+Bawana_RLNG!L13+Bawana_Spot!L13</f>
        <v>31.52</v>
      </c>
      <c r="L13" s="196">
        <f>PPCL_NG!S13+PPCL_Spot!S13+GT_NG!S13+GT_Spot!S13+Bawana_NG!S13+Bawana_RLNG!S13+Bawana_Spot!S13</f>
        <v>31.522708618331055</v>
      </c>
      <c r="M13" s="197">
        <f t="shared" si="3"/>
        <v>-2.7086183310558454E-3</v>
      </c>
      <c r="N13" s="196">
        <f>PPCL_NG!M13+PPCL_Spot!M13+GT_NG!M13+GT_Spot!M13+Bawana_NG!M13+Bawana_RLNG!M13+Bawana_Spot!M13</f>
        <v>69.25</v>
      </c>
      <c r="O13" s="196">
        <f>PPCL_NG!T13+PPCL_Spot!T13+GT_NG!T13+GT_Spot!T13+Bawana_NG!T13+Bawana_RLNG!T13+Bawana_Spot!T13</f>
        <v>69.265047879616986</v>
      </c>
      <c r="P13" s="197">
        <f t="shared" si="4"/>
        <v>-1.5047879616986393E-2</v>
      </c>
      <c r="Q13" s="197">
        <f t="shared" si="5"/>
        <v>-5.0000000000032685E-2</v>
      </c>
    </row>
    <row r="14" spans="1:17">
      <c r="A14" s="33" t="s">
        <v>56</v>
      </c>
      <c r="B14" s="196">
        <f>PPCL_NG!I14+PPCL_Spot!I14+GT_NG!I14+GT_Spot!I14+Bawana_NG!I14+Bawana_RLNG!I14+Bawana_Spot!I14</f>
        <v>289.84000000000003</v>
      </c>
      <c r="C14" s="196">
        <f>PPCL_NG!P14+PPCL_Spot!P14+GT_NG!P14+GT_Spot!P14+Bawana_NG!P14+Bawana_RLNG!P14+Bawana_Spot!P14</f>
        <v>289.86083447332425</v>
      </c>
      <c r="D14" s="197">
        <f t="shared" si="0"/>
        <v>-2.0834473324214287E-2</v>
      </c>
      <c r="E14" s="196">
        <f>PPCL_NG!J14+PPCL_Spot!J14+GT_NG!J14+GT_Spot!J14+Bawana_NG!J14+Bawana_RLNG!J14+Bawana_Spot!J14</f>
        <v>56.540000000000006</v>
      </c>
      <c r="F14" s="196">
        <f>PPCL_NG!Q14+PPCL_Spot!Q14+GT_NG!Q14+GT_Spot!Q14+Bawana_NG!Q14+Bawana_RLNG!Q14+Bawana_Spot!Q14</f>
        <v>56.551409028727782</v>
      </c>
      <c r="G14" s="197">
        <f t="shared" si="1"/>
        <v>-1.140902872777616E-2</v>
      </c>
      <c r="H14" s="196">
        <f>PPCL_NG!K14+PPCL_Spot!K14+GT_NG!K14+GT_Spot!K14+Bawana_NG!K14+Bawana_RLNG!K14+Bawana_Spot!K14</f>
        <v>5.84</v>
      </c>
      <c r="I14" s="196">
        <f>PPCL_NG!R14+PPCL_Spot!R14+GT_NG!R14+GT_Spot!R14+Bawana_NG!R14+Bawana_RLNG!R14+Bawana_Spot!R14</f>
        <v>5.8400000000000007</v>
      </c>
      <c r="J14" s="197">
        <f t="shared" si="2"/>
        <v>0</v>
      </c>
      <c r="K14" s="196">
        <f>PPCL_NG!L14+PPCL_Spot!L14+GT_NG!L14+GT_Spot!L14+Bawana_NG!L14+Bawana_RLNG!L14+Bawana_Spot!L14</f>
        <v>31.52</v>
      </c>
      <c r="L14" s="196">
        <f>PPCL_NG!S14+PPCL_Spot!S14+GT_NG!S14+GT_Spot!S14+Bawana_NG!S14+Bawana_RLNG!S14+Bawana_Spot!S14</f>
        <v>31.522708618331055</v>
      </c>
      <c r="M14" s="197">
        <f t="shared" si="3"/>
        <v>-2.7086183310558454E-3</v>
      </c>
      <c r="N14" s="196">
        <f>PPCL_NG!M14+PPCL_Spot!M14+GT_NG!M14+GT_Spot!M14+Bawana_NG!M14+Bawana_RLNG!M14+Bawana_Spot!M14</f>
        <v>69.25</v>
      </c>
      <c r="O14" s="196">
        <f>PPCL_NG!T14+PPCL_Spot!T14+GT_NG!T14+GT_Spot!T14+Bawana_NG!T14+Bawana_RLNG!T14+Bawana_Spot!T14</f>
        <v>69.265047879616986</v>
      </c>
      <c r="P14" s="197">
        <f t="shared" si="4"/>
        <v>-1.5047879616986393E-2</v>
      </c>
      <c r="Q14" s="197">
        <f t="shared" si="5"/>
        <v>-5.0000000000032685E-2</v>
      </c>
    </row>
    <row r="15" spans="1:17">
      <c r="A15" s="33" t="s">
        <v>57</v>
      </c>
      <c r="B15" s="196">
        <f>PPCL_NG!I15+PPCL_Spot!I15+GT_NG!I15+GT_Spot!I15+Bawana_NG!I15+Bawana_RLNG!I15+Bawana_Spot!I15</f>
        <v>289.84000000000003</v>
      </c>
      <c r="C15" s="196">
        <f>PPCL_NG!P15+PPCL_Spot!P15+GT_NG!P15+GT_Spot!P15+Bawana_NG!P15+Bawana_RLNG!P15+Bawana_Spot!P15</f>
        <v>289.86083447332425</v>
      </c>
      <c r="D15" s="197">
        <f t="shared" si="0"/>
        <v>-2.0834473324214287E-2</v>
      </c>
      <c r="E15" s="196">
        <f>PPCL_NG!J15+PPCL_Spot!J15+GT_NG!J15+GT_Spot!J15+Bawana_NG!J15+Bawana_RLNG!J15+Bawana_Spot!J15</f>
        <v>56.540000000000006</v>
      </c>
      <c r="F15" s="196">
        <f>PPCL_NG!Q15+PPCL_Spot!Q15+GT_NG!Q15+GT_Spot!Q15+Bawana_NG!Q15+Bawana_RLNG!Q15+Bawana_Spot!Q15</f>
        <v>56.551409028727782</v>
      </c>
      <c r="G15" s="197">
        <f t="shared" si="1"/>
        <v>-1.140902872777616E-2</v>
      </c>
      <c r="H15" s="196">
        <f>PPCL_NG!K15+PPCL_Spot!K15+GT_NG!K15+GT_Spot!K15+Bawana_NG!K15+Bawana_RLNG!K15+Bawana_Spot!K15</f>
        <v>5.84</v>
      </c>
      <c r="I15" s="196">
        <f>PPCL_NG!R15+PPCL_Spot!R15+GT_NG!R15+GT_Spot!R15+Bawana_NG!R15+Bawana_RLNG!R15+Bawana_Spot!R15</f>
        <v>5.8400000000000007</v>
      </c>
      <c r="J15" s="197">
        <f t="shared" si="2"/>
        <v>0</v>
      </c>
      <c r="K15" s="196">
        <f>PPCL_NG!L15+PPCL_Spot!L15+GT_NG!L15+GT_Spot!L15+Bawana_NG!L15+Bawana_RLNG!L15+Bawana_Spot!L15</f>
        <v>31.52</v>
      </c>
      <c r="L15" s="196">
        <f>PPCL_NG!S15+PPCL_Spot!S15+GT_NG!S15+GT_Spot!S15+Bawana_NG!S15+Bawana_RLNG!S15+Bawana_Spot!S15</f>
        <v>31.522708618331055</v>
      </c>
      <c r="M15" s="197">
        <f t="shared" si="3"/>
        <v>-2.7086183310558454E-3</v>
      </c>
      <c r="N15" s="196">
        <f>PPCL_NG!M15+PPCL_Spot!M15+GT_NG!M15+GT_Spot!M15+Bawana_NG!M15+Bawana_RLNG!M15+Bawana_Spot!M15</f>
        <v>69.25</v>
      </c>
      <c r="O15" s="196">
        <f>PPCL_NG!T15+PPCL_Spot!T15+GT_NG!T15+GT_Spot!T15+Bawana_NG!T15+Bawana_RLNG!T15+Bawana_Spot!T15</f>
        <v>69.265047879616986</v>
      </c>
      <c r="P15" s="197">
        <f t="shared" si="4"/>
        <v>-1.5047879616986393E-2</v>
      </c>
      <c r="Q15" s="197">
        <f t="shared" si="5"/>
        <v>-5.0000000000032685E-2</v>
      </c>
    </row>
    <row r="16" spans="1:17">
      <c r="A16" s="33" t="s">
        <v>58</v>
      </c>
      <c r="B16" s="196">
        <f>PPCL_NG!I16+PPCL_Spot!I16+GT_NG!I16+GT_Spot!I16+Bawana_NG!I16+Bawana_RLNG!I16+Bawana_Spot!I16</f>
        <v>289.84000000000003</v>
      </c>
      <c r="C16" s="196">
        <f>PPCL_NG!P16+PPCL_Spot!P16+GT_NG!P16+GT_Spot!P16+Bawana_NG!P16+Bawana_RLNG!P16+Bawana_Spot!P16</f>
        <v>289.86083447332425</v>
      </c>
      <c r="D16" s="197">
        <f t="shared" si="0"/>
        <v>-2.0834473324214287E-2</v>
      </c>
      <c r="E16" s="196">
        <f>PPCL_NG!J16+PPCL_Spot!J16+GT_NG!J16+GT_Spot!J16+Bawana_NG!J16+Bawana_RLNG!J16+Bawana_Spot!J16</f>
        <v>56.540000000000006</v>
      </c>
      <c r="F16" s="196">
        <f>PPCL_NG!Q16+PPCL_Spot!Q16+GT_NG!Q16+GT_Spot!Q16+Bawana_NG!Q16+Bawana_RLNG!Q16+Bawana_Spot!Q16</f>
        <v>56.551409028727782</v>
      </c>
      <c r="G16" s="197">
        <f t="shared" si="1"/>
        <v>-1.140902872777616E-2</v>
      </c>
      <c r="H16" s="196">
        <f>PPCL_NG!K16+PPCL_Spot!K16+GT_NG!K16+GT_Spot!K16+Bawana_NG!K16+Bawana_RLNG!K16+Bawana_Spot!K16</f>
        <v>5.84</v>
      </c>
      <c r="I16" s="196">
        <f>PPCL_NG!R16+PPCL_Spot!R16+GT_NG!R16+GT_Spot!R16+Bawana_NG!R16+Bawana_RLNG!R16+Bawana_Spot!R16</f>
        <v>5.8400000000000007</v>
      </c>
      <c r="J16" s="197">
        <f t="shared" si="2"/>
        <v>0</v>
      </c>
      <c r="K16" s="196">
        <f>PPCL_NG!L16+PPCL_Spot!L16+GT_NG!L16+GT_Spot!L16+Bawana_NG!L16+Bawana_RLNG!L16+Bawana_Spot!L16</f>
        <v>31.52</v>
      </c>
      <c r="L16" s="196">
        <f>PPCL_NG!S16+PPCL_Spot!S16+GT_NG!S16+GT_Spot!S16+Bawana_NG!S16+Bawana_RLNG!S16+Bawana_Spot!S16</f>
        <v>31.522708618331055</v>
      </c>
      <c r="M16" s="197">
        <f t="shared" si="3"/>
        <v>-2.7086183310558454E-3</v>
      </c>
      <c r="N16" s="196">
        <f>PPCL_NG!M16+PPCL_Spot!M16+GT_NG!M16+GT_Spot!M16+Bawana_NG!M16+Bawana_RLNG!M16+Bawana_Spot!M16</f>
        <v>69.25</v>
      </c>
      <c r="O16" s="196">
        <f>PPCL_NG!T16+PPCL_Spot!T16+GT_NG!T16+GT_Spot!T16+Bawana_NG!T16+Bawana_RLNG!T16+Bawana_Spot!T16</f>
        <v>69.265047879616986</v>
      </c>
      <c r="P16" s="197">
        <f t="shared" si="4"/>
        <v>-1.5047879616986393E-2</v>
      </c>
      <c r="Q16" s="197">
        <f t="shared" si="5"/>
        <v>-5.0000000000032685E-2</v>
      </c>
    </row>
    <row r="17" spans="1:17">
      <c r="A17" s="33" t="s">
        <v>59</v>
      </c>
      <c r="B17" s="196">
        <f>PPCL_NG!I17+PPCL_Spot!I17+GT_NG!I17+GT_Spot!I17+Bawana_NG!I17+Bawana_RLNG!I17+Bawana_Spot!I17</f>
        <v>289.84000000000003</v>
      </c>
      <c r="C17" s="196">
        <f>PPCL_NG!P17+PPCL_Spot!P17+GT_NG!P17+GT_Spot!P17+Bawana_NG!P17+Bawana_RLNG!P17+Bawana_Spot!P17</f>
        <v>289.86083447332425</v>
      </c>
      <c r="D17" s="197">
        <f t="shared" si="0"/>
        <v>-2.0834473324214287E-2</v>
      </c>
      <c r="E17" s="196">
        <f>PPCL_NG!J17+PPCL_Spot!J17+GT_NG!J17+GT_Spot!J17+Bawana_NG!J17+Bawana_RLNG!J17+Bawana_Spot!J17</f>
        <v>56.540000000000006</v>
      </c>
      <c r="F17" s="196">
        <f>PPCL_NG!Q17+PPCL_Spot!Q17+GT_NG!Q17+GT_Spot!Q17+Bawana_NG!Q17+Bawana_RLNG!Q17+Bawana_Spot!Q17</f>
        <v>56.551409028727782</v>
      </c>
      <c r="G17" s="197">
        <f t="shared" si="1"/>
        <v>-1.140902872777616E-2</v>
      </c>
      <c r="H17" s="196">
        <f>PPCL_NG!K17+PPCL_Spot!K17+GT_NG!K17+GT_Spot!K17+Bawana_NG!K17+Bawana_RLNG!K17+Bawana_Spot!K17</f>
        <v>5.84</v>
      </c>
      <c r="I17" s="196">
        <f>PPCL_NG!R17+PPCL_Spot!R17+GT_NG!R17+GT_Spot!R17+Bawana_NG!R17+Bawana_RLNG!R17+Bawana_Spot!R17</f>
        <v>5.8400000000000007</v>
      </c>
      <c r="J17" s="197">
        <f t="shared" si="2"/>
        <v>0</v>
      </c>
      <c r="K17" s="196">
        <f>PPCL_NG!L17+PPCL_Spot!L17+GT_NG!L17+GT_Spot!L17+Bawana_NG!L17+Bawana_RLNG!L17+Bawana_Spot!L17</f>
        <v>31.52</v>
      </c>
      <c r="L17" s="196">
        <f>PPCL_NG!S17+PPCL_Spot!S17+GT_NG!S17+GT_Spot!S17+Bawana_NG!S17+Bawana_RLNG!S17+Bawana_Spot!S17</f>
        <v>31.522708618331055</v>
      </c>
      <c r="M17" s="197">
        <f t="shared" si="3"/>
        <v>-2.7086183310558454E-3</v>
      </c>
      <c r="N17" s="196">
        <f>PPCL_NG!M17+PPCL_Spot!M17+GT_NG!M17+GT_Spot!M17+Bawana_NG!M17+Bawana_RLNG!M17+Bawana_Spot!M17</f>
        <v>69.25</v>
      </c>
      <c r="O17" s="196">
        <f>PPCL_NG!T17+PPCL_Spot!T17+GT_NG!T17+GT_Spot!T17+Bawana_NG!T17+Bawana_RLNG!T17+Bawana_Spot!T17</f>
        <v>69.265047879616986</v>
      </c>
      <c r="P17" s="197">
        <f t="shared" si="4"/>
        <v>-1.5047879616986393E-2</v>
      </c>
      <c r="Q17" s="197">
        <f t="shared" si="5"/>
        <v>-5.0000000000032685E-2</v>
      </c>
    </row>
    <row r="18" spans="1:17">
      <c r="A18" s="33" t="s">
        <v>60</v>
      </c>
      <c r="B18" s="196">
        <f>PPCL_NG!I18+PPCL_Spot!I18+GT_NG!I18+GT_Spot!I18+Bawana_NG!I18+Bawana_RLNG!I18+Bawana_Spot!I18</f>
        <v>289.84000000000003</v>
      </c>
      <c r="C18" s="196">
        <f>PPCL_NG!P18+PPCL_Spot!P18+GT_NG!P18+GT_Spot!P18+Bawana_NG!P18+Bawana_RLNG!P18+Bawana_Spot!P18</f>
        <v>289.86083447332425</v>
      </c>
      <c r="D18" s="197">
        <f t="shared" si="0"/>
        <v>-2.0834473324214287E-2</v>
      </c>
      <c r="E18" s="196">
        <f>PPCL_NG!J18+PPCL_Spot!J18+GT_NG!J18+GT_Spot!J18+Bawana_NG!J18+Bawana_RLNG!J18+Bawana_Spot!J18</f>
        <v>56.540000000000006</v>
      </c>
      <c r="F18" s="196">
        <f>PPCL_NG!Q18+PPCL_Spot!Q18+GT_NG!Q18+GT_Spot!Q18+Bawana_NG!Q18+Bawana_RLNG!Q18+Bawana_Spot!Q18</f>
        <v>56.551409028727782</v>
      </c>
      <c r="G18" s="197">
        <f t="shared" si="1"/>
        <v>-1.140902872777616E-2</v>
      </c>
      <c r="H18" s="196">
        <f>PPCL_NG!K18+PPCL_Spot!K18+GT_NG!K18+GT_Spot!K18+Bawana_NG!K18+Bawana_RLNG!K18+Bawana_Spot!K18</f>
        <v>5.84</v>
      </c>
      <c r="I18" s="196">
        <f>PPCL_NG!R18+PPCL_Spot!R18+GT_NG!R18+GT_Spot!R18+Bawana_NG!R18+Bawana_RLNG!R18+Bawana_Spot!R18</f>
        <v>5.8400000000000007</v>
      </c>
      <c r="J18" s="197">
        <f t="shared" si="2"/>
        <v>0</v>
      </c>
      <c r="K18" s="196">
        <f>PPCL_NG!L18+PPCL_Spot!L18+GT_NG!L18+GT_Spot!L18+Bawana_NG!L18+Bawana_RLNG!L18+Bawana_Spot!L18</f>
        <v>31.52</v>
      </c>
      <c r="L18" s="196">
        <f>PPCL_NG!S18+PPCL_Spot!S18+GT_NG!S18+GT_Spot!S18+Bawana_NG!S18+Bawana_RLNG!S18+Bawana_Spot!S18</f>
        <v>31.522708618331055</v>
      </c>
      <c r="M18" s="197">
        <f t="shared" si="3"/>
        <v>-2.7086183310558454E-3</v>
      </c>
      <c r="N18" s="196">
        <f>PPCL_NG!M18+PPCL_Spot!M18+GT_NG!M18+GT_Spot!M18+Bawana_NG!M18+Bawana_RLNG!M18+Bawana_Spot!M18</f>
        <v>69.25</v>
      </c>
      <c r="O18" s="196">
        <f>PPCL_NG!T18+PPCL_Spot!T18+GT_NG!T18+GT_Spot!T18+Bawana_NG!T18+Bawana_RLNG!T18+Bawana_Spot!T18</f>
        <v>69.265047879616986</v>
      </c>
      <c r="P18" s="197">
        <f t="shared" si="4"/>
        <v>-1.5047879616986393E-2</v>
      </c>
      <c r="Q18" s="197">
        <f t="shared" si="5"/>
        <v>-5.0000000000032685E-2</v>
      </c>
    </row>
    <row r="19" spans="1:17">
      <c r="A19" s="33" t="s">
        <v>61</v>
      </c>
      <c r="B19" s="196">
        <f>PPCL_NG!I19+PPCL_Spot!I19+GT_NG!I19+GT_Spot!I19+Bawana_NG!I19+Bawana_RLNG!I19+Bawana_Spot!I19</f>
        <v>289.84000000000003</v>
      </c>
      <c r="C19" s="196">
        <f>PPCL_NG!P19+PPCL_Spot!P19+GT_NG!P19+GT_Spot!P19+Bawana_NG!P19+Bawana_RLNG!P19+Bawana_Spot!P19</f>
        <v>289.86083447332425</v>
      </c>
      <c r="D19" s="197">
        <f t="shared" si="0"/>
        <v>-2.0834473324214287E-2</v>
      </c>
      <c r="E19" s="196">
        <f>PPCL_NG!J19+PPCL_Spot!J19+GT_NG!J19+GT_Spot!J19+Bawana_NG!J19+Bawana_RLNG!J19+Bawana_Spot!J19</f>
        <v>56.540000000000006</v>
      </c>
      <c r="F19" s="196">
        <f>PPCL_NG!Q19+PPCL_Spot!Q19+GT_NG!Q19+GT_Spot!Q19+Bawana_NG!Q19+Bawana_RLNG!Q19+Bawana_Spot!Q19</f>
        <v>56.551409028727782</v>
      </c>
      <c r="G19" s="197">
        <f t="shared" si="1"/>
        <v>-1.140902872777616E-2</v>
      </c>
      <c r="H19" s="196">
        <f>PPCL_NG!K19+PPCL_Spot!K19+GT_NG!K19+GT_Spot!K19+Bawana_NG!K19+Bawana_RLNG!K19+Bawana_Spot!K19</f>
        <v>5.84</v>
      </c>
      <c r="I19" s="196">
        <f>PPCL_NG!R19+PPCL_Spot!R19+GT_NG!R19+GT_Spot!R19+Bawana_NG!R19+Bawana_RLNG!R19+Bawana_Spot!R19</f>
        <v>5.8400000000000007</v>
      </c>
      <c r="J19" s="197">
        <f t="shared" si="2"/>
        <v>0</v>
      </c>
      <c r="K19" s="196">
        <f>PPCL_NG!L19+PPCL_Spot!L19+GT_NG!L19+GT_Spot!L19+Bawana_NG!L19+Bawana_RLNG!L19+Bawana_Spot!L19</f>
        <v>31.52</v>
      </c>
      <c r="L19" s="196">
        <f>PPCL_NG!S19+PPCL_Spot!S19+GT_NG!S19+GT_Spot!S19+Bawana_NG!S19+Bawana_RLNG!S19+Bawana_Spot!S19</f>
        <v>31.522708618331055</v>
      </c>
      <c r="M19" s="197">
        <f t="shared" si="3"/>
        <v>-2.7086183310558454E-3</v>
      </c>
      <c r="N19" s="196">
        <f>PPCL_NG!M19+PPCL_Spot!M19+GT_NG!M19+GT_Spot!M19+Bawana_NG!M19+Bawana_RLNG!M19+Bawana_Spot!M19</f>
        <v>69.25</v>
      </c>
      <c r="O19" s="196">
        <f>PPCL_NG!T19+PPCL_Spot!T19+GT_NG!T19+GT_Spot!T19+Bawana_NG!T19+Bawana_RLNG!T19+Bawana_Spot!T19</f>
        <v>69.265047879616986</v>
      </c>
      <c r="P19" s="197">
        <f t="shared" si="4"/>
        <v>-1.5047879616986393E-2</v>
      </c>
      <c r="Q19" s="197">
        <f t="shared" si="5"/>
        <v>-5.0000000000032685E-2</v>
      </c>
    </row>
    <row r="20" spans="1:17">
      <c r="A20" s="33" t="s">
        <v>62</v>
      </c>
      <c r="B20" s="196">
        <f>PPCL_NG!I20+PPCL_Spot!I20+GT_NG!I20+GT_Spot!I20+Bawana_NG!I20+Bawana_RLNG!I20+Bawana_Spot!I20</f>
        <v>289.84000000000003</v>
      </c>
      <c r="C20" s="196">
        <f>PPCL_NG!P20+PPCL_Spot!P20+GT_NG!P20+GT_Spot!P20+Bawana_NG!P20+Bawana_RLNG!P20+Bawana_Spot!P20</f>
        <v>289.86083447332425</v>
      </c>
      <c r="D20" s="197">
        <f t="shared" si="0"/>
        <v>-2.0834473324214287E-2</v>
      </c>
      <c r="E20" s="196">
        <f>PPCL_NG!J20+PPCL_Spot!J20+GT_NG!J20+GT_Spot!J20+Bawana_NG!J20+Bawana_RLNG!J20+Bawana_Spot!J20</f>
        <v>56.540000000000006</v>
      </c>
      <c r="F20" s="196">
        <f>PPCL_NG!Q20+PPCL_Spot!Q20+GT_NG!Q20+GT_Spot!Q20+Bawana_NG!Q20+Bawana_RLNG!Q20+Bawana_Spot!Q20</f>
        <v>56.551409028727782</v>
      </c>
      <c r="G20" s="197">
        <f t="shared" si="1"/>
        <v>-1.140902872777616E-2</v>
      </c>
      <c r="H20" s="196">
        <f>PPCL_NG!K20+PPCL_Spot!K20+GT_NG!K20+GT_Spot!K20+Bawana_NG!K20+Bawana_RLNG!K20+Bawana_Spot!K20</f>
        <v>5.84</v>
      </c>
      <c r="I20" s="196">
        <f>PPCL_NG!R20+PPCL_Spot!R20+GT_NG!R20+GT_Spot!R20+Bawana_NG!R20+Bawana_RLNG!R20+Bawana_Spot!R20</f>
        <v>5.8400000000000007</v>
      </c>
      <c r="J20" s="197">
        <f t="shared" si="2"/>
        <v>0</v>
      </c>
      <c r="K20" s="196">
        <f>PPCL_NG!L20+PPCL_Spot!L20+GT_NG!L20+GT_Spot!L20+Bawana_NG!L20+Bawana_RLNG!L20+Bawana_Spot!L20</f>
        <v>31.52</v>
      </c>
      <c r="L20" s="196">
        <f>PPCL_NG!S20+PPCL_Spot!S20+GT_NG!S20+GT_Spot!S20+Bawana_NG!S20+Bawana_RLNG!S20+Bawana_Spot!S20</f>
        <v>31.522708618331055</v>
      </c>
      <c r="M20" s="197">
        <f t="shared" si="3"/>
        <v>-2.7086183310558454E-3</v>
      </c>
      <c r="N20" s="196">
        <f>PPCL_NG!M20+PPCL_Spot!M20+GT_NG!M20+GT_Spot!M20+Bawana_NG!M20+Bawana_RLNG!M20+Bawana_Spot!M20</f>
        <v>69.25</v>
      </c>
      <c r="O20" s="196">
        <f>PPCL_NG!T20+PPCL_Spot!T20+GT_NG!T20+GT_Spot!T20+Bawana_NG!T20+Bawana_RLNG!T20+Bawana_Spot!T20</f>
        <v>69.265047879616986</v>
      </c>
      <c r="P20" s="197">
        <f t="shared" si="4"/>
        <v>-1.5047879616986393E-2</v>
      </c>
      <c r="Q20" s="197">
        <f t="shared" si="5"/>
        <v>-5.0000000000032685E-2</v>
      </c>
    </row>
    <row r="21" spans="1:17">
      <c r="A21" s="33" t="s">
        <v>63</v>
      </c>
      <c r="B21" s="196">
        <f>PPCL_NG!I21+PPCL_Spot!I21+GT_NG!I21+GT_Spot!I21+Bawana_NG!I21+Bawana_RLNG!I21+Bawana_Spot!I21</f>
        <v>289.84000000000003</v>
      </c>
      <c r="C21" s="196">
        <f>PPCL_NG!P21+PPCL_Spot!P21+GT_NG!P21+GT_Spot!P21+Bawana_NG!P21+Bawana_RLNG!P21+Bawana_Spot!P21</f>
        <v>289.86083447332425</v>
      </c>
      <c r="D21" s="197">
        <f t="shared" si="0"/>
        <v>-2.0834473324214287E-2</v>
      </c>
      <c r="E21" s="196">
        <f>PPCL_NG!J21+PPCL_Spot!J21+GT_NG!J21+GT_Spot!J21+Bawana_NG!J21+Bawana_RLNG!J21+Bawana_Spot!J21</f>
        <v>56.540000000000006</v>
      </c>
      <c r="F21" s="196">
        <f>PPCL_NG!Q21+PPCL_Spot!Q21+GT_NG!Q21+GT_Spot!Q21+Bawana_NG!Q21+Bawana_RLNG!Q21+Bawana_Spot!Q21</f>
        <v>56.551409028727782</v>
      </c>
      <c r="G21" s="197">
        <f t="shared" si="1"/>
        <v>-1.140902872777616E-2</v>
      </c>
      <c r="H21" s="196">
        <f>PPCL_NG!K21+PPCL_Spot!K21+GT_NG!K21+GT_Spot!K21+Bawana_NG!K21+Bawana_RLNG!K21+Bawana_Spot!K21</f>
        <v>5.84</v>
      </c>
      <c r="I21" s="196">
        <f>PPCL_NG!R21+PPCL_Spot!R21+GT_NG!R21+GT_Spot!R21+Bawana_NG!R21+Bawana_RLNG!R21+Bawana_Spot!R21</f>
        <v>5.8400000000000007</v>
      </c>
      <c r="J21" s="197">
        <f t="shared" si="2"/>
        <v>0</v>
      </c>
      <c r="K21" s="196">
        <f>PPCL_NG!L21+PPCL_Spot!L21+GT_NG!L21+GT_Spot!L21+Bawana_NG!L21+Bawana_RLNG!L21+Bawana_Spot!L21</f>
        <v>31.52</v>
      </c>
      <c r="L21" s="196">
        <f>PPCL_NG!S21+PPCL_Spot!S21+GT_NG!S21+GT_Spot!S21+Bawana_NG!S21+Bawana_RLNG!S21+Bawana_Spot!S21</f>
        <v>31.522708618331055</v>
      </c>
      <c r="M21" s="197">
        <f t="shared" si="3"/>
        <v>-2.7086183310558454E-3</v>
      </c>
      <c r="N21" s="196">
        <f>PPCL_NG!M21+PPCL_Spot!M21+GT_NG!M21+GT_Spot!M21+Bawana_NG!M21+Bawana_RLNG!M21+Bawana_Spot!M21</f>
        <v>69.25</v>
      </c>
      <c r="O21" s="196">
        <f>PPCL_NG!T21+PPCL_Spot!T21+GT_NG!T21+GT_Spot!T21+Bawana_NG!T21+Bawana_RLNG!T21+Bawana_Spot!T21</f>
        <v>69.265047879616986</v>
      </c>
      <c r="P21" s="197">
        <f t="shared" si="4"/>
        <v>-1.5047879616986393E-2</v>
      </c>
      <c r="Q21" s="197">
        <f t="shared" si="5"/>
        <v>-5.0000000000032685E-2</v>
      </c>
    </row>
    <row r="22" spans="1:17">
      <c r="A22" s="33" t="s">
        <v>64</v>
      </c>
      <c r="B22" s="196">
        <f>PPCL_NG!I22+PPCL_Spot!I22+GT_NG!I22+GT_Spot!I22+Bawana_NG!I22+Bawana_RLNG!I22+Bawana_Spot!I22</f>
        <v>289.84000000000003</v>
      </c>
      <c r="C22" s="196">
        <f>PPCL_NG!P22+PPCL_Spot!P22+GT_NG!P22+GT_Spot!P22+Bawana_NG!P22+Bawana_RLNG!P22+Bawana_Spot!P22</f>
        <v>289.86083447332425</v>
      </c>
      <c r="D22" s="197">
        <f t="shared" si="0"/>
        <v>-2.0834473324214287E-2</v>
      </c>
      <c r="E22" s="196">
        <f>PPCL_NG!J22+PPCL_Spot!J22+GT_NG!J22+GT_Spot!J22+Bawana_NG!J22+Bawana_RLNG!J22+Bawana_Spot!J22</f>
        <v>56.540000000000006</v>
      </c>
      <c r="F22" s="196">
        <f>PPCL_NG!Q22+PPCL_Spot!Q22+GT_NG!Q22+GT_Spot!Q22+Bawana_NG!Q22+Bawana_RLNG!Q22+Bawana_Spot!Q22</f>
        <v>56.551409028727782</v>
      </c>
      <c r="G22" s="197">
        <f t="shared" si="1"/>
        <v>-1.140902872777616E-2</v>
      </c>
      <c r="H22" s="196">
        <f>PPCL_NG!K22+PPCL_Spot!K22+GT_NG!K22+GT_Spot!K22+Bawana_NG!K22+Bawana_RLNG!K22+Bawana_Spot!K22</f>
        <v>5.84</v>
      </c>
      <c r="I22" s="196">
        <f>PPCL_NG!R22+PPCL_Spot!R22+GT_NG!R22+GT_Spot!R22+Bawana_NG!R22+Bawana_RLNG!R22+Bawana_Spot!R22</f>
        <v>5.8400000000000007</v>
      </c>
      <c r="J22" s="197">
        <f t="shared" si="2"/>
        <v>0</v>
      </c>
      <c r="K22" s="196">
        <f>PPCL_NG!L22+PPCL_Spot!L22+GT_NG!L22+GT_Spot!L22+Bawana_NG!L22+Bawana_RLNG!L22+Bawana_Spot!L22</f>
        <v>31.52</v>
      </c>
      <c r="L22" s="196">
        <f>PPCL_NG!S22+PPCL_Spot!S22+GT_NG!S22+GT_Spot!S22+Bawana_NG!S22+Bawana_RLNG!S22+Bawana_Spot!S22</f>
        <v>31.522708618331055</v>
      </c>
      <c r="M22" s="197">
        <f t="shared" si="3"/>
        <v>-2.7086183310558454E-3</v>
      </c>
      <c r="N22" s="196">
        <f>PPCL_NG!M22+PPCL_Spot!M22+GT_NG!M22+GT_Spot!M22+Bawana_NG!M22+Bawana_RLNG!M22+Bawana_Spot!M22</f>
        <v>69.25</v>
      </c>
      <c r="O22" s="196">
        <f>PPCL_NG!T22+PPCL_Spot!T22+GT_NG!T22+GT_Spot!T22+Bawana_NG!T22+Bawana_RLNG!T22+Bawana_Spot!T22</f>
        <v>69.265047879616986</v>
      </c>
      <c r="P22" s="197">
        <f t="shared" si="4"/>
        <v>-1.5047879616986393E-2</v>
      </c>
      <c r="Q22" s="197">
        <f t="shared" si="5"/>
        <v>-5.0000000000032685E-2</v>
      </c>
    </row>
    <row r="23" spans="1:17">
      <c r="A23" s="33" t="s">
        <v>65</v>
      </c>
      <c r="B23" s="196">
        <f>PPCL_NG!I23+PPCL_Spot!I23+GT_NG!I23+GT_Spot!I23+Bawana_NG!I23+Bawana_RLNG!I23+Bawana_Spot!I23</f>
        <v>289.84000000000003</v>
      </c>
      <c r="C23" s="196">
        <f>PPCL_NG!P23+PPCL_Spot!P23+GT_NG!P23+GT_Spot!P23+Bawana_NG!P23+Bawana_RLNG!P23+Bawana_Spot!P23</f>
        <v>289.86083447332425</v>
      </c>
      <c r="D23" s="197">
        <f t="shared" si="0"/>
        <v>-2.0834473324214287E-2</v>
      </c>
      <c r="E23" s="196">
        <f>PPCL_NG!J23+PPCL_Spot!J23+GT_NG!J23+GT_Spot!J23+Bawana_NG!J23+Bawana_RLNG!J23+Bawana_Spot!J23</f>
        <v>56.540000000000006</v>
      </c>
      <c r="F23" s="196">
        <f>PPCL_NG!Q23+PPCL_Spot!Q23+GT_NG!Q23+GT_Spot!Q23+Bawana_NG!Q23+Bawana_RLNG!Q23+Bawana_Spot!Q23</f>
        <v>56.551409028727782</v>
      </c>
      <c r="G23" s="197">
        <f t="shared" si="1"/>
        <v>-1.140902872777616E-2</v>
      </c>
      <c r="H23" s="196">
        <f>PPCL_NG!K23+PPCL_Spot!K23+GT_NG!K23+GT_Spot!K23+Bawana_NG!K23+Bawana_RLNG!K23+Bawana_Spot!K23</f>
        <v>5.84</v>
      </c>
      <c r="I23" s="196">
        <f>PPCL_NG!R23+PPCL_Spot!R23+GT_NG!R23+GT_Spot!R23+Bawana_NG!R23+Bawana_RLNG!R23+Bawana_Spot!R23</f>
        <v>5.8400000000000007</v>
      </c>
      <c r="J23" s="197">
        <f t="shared" si="2"/>
        <v>0</v>
      </c>
      <c r="K23" s="196">
        <f>PPCL_NG!L23+PPCL_Spot!L23+GT_NG!L23+GT_Spot!L23+Bawana_NG!L23+Bawana_RLNG!L23+Bawana_Spot!L23</f>
        <v>31.52</v>
      </c>
      <c r="L23" s="196">
        <f>PPCL_NG!S23+PPCL_Spot!S23+GT_NG!S23+GT_Spot!S23+Bawana_NG!S23+Bawana_RLNG!S23+Bawana_Spot!S23</f>
        <v>31.522708618331055</v>
      </c>
      <c r="M23" s="197">
        <f t="shared" si="3"/>
        <v>-2.7086183310558454E-3</v>
      </c>
      <c r="N23" s="196">
        <f>PPCL_NG!M23+PPCL_Spot!M23+GT_NG!M23+GT_Spot!M23+Bawana_NG!M23+Bawana_RLNG!M23+Bawana_Spot!M23</f>
        <v>69.25</v>
      </c>
      <c r="O23" s="196">
        <f>PPCL_NG!T23+PPCL_Spot!T23+GT_NG!T23+GT_Spot!T23+Bawana_NG!T23+Bawana_RLNG!T23+Bawana_Spot!T23</f>
        <v>69.265047879616986</v>
      </c>
      <c r="P23" s="197">
        <f t="shared" si="4"/>
        <v>-1.5047879616986393E-2</v>
      </c>
      <c r="Q23" s="197">
        <f t="shared" si="5"/>
        <v>-5.0000000000032685E-2</v>
      </c>
    </row>
    <row r="24" spans="1:17">
      <c r="A24" s="33" t="s">
        <v>66</v>
      </c>
      <c r="B24" s="196">
        <f>PPCL_NG!I24+PPCL_Spot!I24+GT_NG!I24+GT_Spot!I24+Bawana_NG!I24+Bawana_RLNG!I24+Bawana_Spot!I24</f>
        <v>289.84000000000003</v>
      </c>
      <c r="C24" s="196">
        <f>PPCL_NG!P24+PPCL_Spot!P24+GT_NG!P24+GT_Spot!P24+Bawana_NG!P24+Bawana_RLNG!P24+Bawana_Spot!P24</f>
        <v>289.86083447332425</v>
      </c>
      <c r="D24" s="197">
        <f t="shared" si="0"/>
        <v>-2.0834473324214287E-2</v>
      </c>
      <c r="E24" s="196">
        <f>PPCL_NG!J24+PPCL_Spot!J24+GT_NG!J24+GT_Spot!J24+Bawana_NG!J24+Bawana_RLNG!J24+Bawana_Spot!J24</f>
        <v>56.540000000000006</v>
      </c>
      <c r="F24" s="196">
        <f>PPCL_NG!Q24+PPCL_Spot!Q24+GT_NG!Q24+GT_Spot!Q24+Bawana_NG!Q24+Bawana_RLNG!Q24+Bawana_Spot!Q24</f>
        <v>56.551409028727782</v>
      </c>
      <c r="G24" s="197">
        <f t="shared" si="1"/>
        <v>-1.140902872777616E-2</v>
      </c>
      <c r="H24" s="196">
        <f>PPCL_NG!K24+PPCL_Spot!K24+GT_NG!K24+GT_Spot!K24+Bawana_NG!K24+Bawana_RLNG!K24+Bawana_Spot!K24</f>
        <v>5.84</v>
      </c>
      <c r="I24" s="196">
        <f>PPCL_NG!R24+PPCL_Spot!R24+GT_NG!R24+GT_Spot!R24+Bawana_NG!R24+Bawana_RLNG!R24+Bawana_Spot!R24</f>
        <v>5.8400000000000007</v>
      </c>
      <c r="J24" s="197">
        <f t="shared" si="2"/>
        <v>0</v>
      </c>
      <c r="K24" s="196">
        <f>PPCL_NG!L24+PPCL_Spot!L24+GT_NG!L24+GT_Spot!L24+Bawana_NG!L24+Bawana_RLNG!L24+Bawana_Spot!L24</f>
        <v>31.52</v>
      </c>
      <c r="L24" s="196">
        <f>PPCL_NG!S24+PPCL_Spot!S24+GT_NG!S24+GT_Spot!S24+Bawana_NG!S24+Bawana_RLNG!S24+Bawana_Spot!S24</f>
        <v>31.522708618331055</v>
      </c>
      <c r="M24" s="197">
        <f t="shared" si="3"/>
        <v>-2.7086183310558454E-3</v>
      </c>
      <c r="N24" s="196">
        <f>PPCL_NG!M24+PPCL_Spot!M24+GT_NG!M24+GT_Spot!M24+Bawana_NG!M24+Bawana_RLNG!M24+Bawana_Spot!M24</f>
        <v>69.25</v>
      </c>
      <c r="O24" s="196">
        <f>PPCL_NG!T24+PPCL_Spot!T24+GT_NG!T24+GT_Spot!T24+Bawana_NG!T24+Bawana_RLNG!T24+Bawana_Spot!T24</f>
        <v>69.265047879616986</v>
      </c>
      <c r="P24" s="197">
        <f t="shared" si="4"/>
        <v>-1.5047879616986393E-2</v>
      </c>
      <c r="Q24" s="197">
        <f t="shared" si="5"/>
        <v>-5.0000000000032685E-2</v>
      </c>
    </row>
    <row r="25" spans="1:17">
      <c r="A25" s="33" t="s">
        <v>67</v>
      </c>
      <c r="B25" s="196">
        <f>PPCL_NG!I25+PPCL_Spot!I25+GT_NG!I25+GT_Spot!I25+Bawana_NG!I25+Bawana_RLNG!I25+Bawana_Spot!I25</f>
        <v>289.84000000000003</v>
      </c>
      <c r="C25" s="196">
        <f>PPCL_NG!P25+PPCL_Spot!P25+GT_NG!P25+GT_Spot!P25+Bawana_NG!P25+Bawana_RLNG!P25+Bawana_Spot!P25</f>
        <v>289.86083447332419</v>
      </c>
      <c r="D25" s="197">
        <f t="shared" si="0"/>
        <v>-2.0834473324157443E-2</v>
      </c>
      <c r="E25" s="196">
        <f>PPCL_NG!J25+PPCL_Spot!J25+GT_NG!J25+GT_Spot!J25+Bawana_NG!J25+Bawana_RLNG!J25+Bawana_Spot!J25</f>
        <v>55.5</v>
      </c>
      <c r="F25" s="196">
        <f>PPCL_NG!Q25+PPCL_Spot!Q25+GT_NG!Q25+GT_Spot!Q25+Bawana_NG!Q25+Bawana_RLNG!Q25+Bawana_Spot!Q25</f>
        <v>55.511409028727769</v>
      </c>
      <c r="G25" s="197">
        <f t="shared" si="1"/>
        <v>-1.1409028727769055E-2</v>
      </c>
      <c r="H25" s="196">
        <f>PPCL_NG!K25+PPCL_Spot!K25+GT_NG!K25+GT_Spot!K25+Bawana_NG!K25+Bawana_RLNG!K25+Bawana_Spot!K25</f>
        <v>5.84</v>
      </c>
      <c r="I25" s="196">
        <f>PPCL_NG!R25+PPCL_Spot!R25+GT_NG!R25+GT_Spot!R25+Bawana_NG!R25+Bawana_RLNG!R25+Bawana_Spot!R25</f>
        <v>5.84</v>
      </c>
      <c r="J25" s="197">
        <f t="shared" si="2"/>
        <v>0</v>
      </c>
      <c r="K25" s="196">
        <f>PPCL_NG!L25+PPCL_Spot!L25+GT_NG!L25+GT_Spot!L25+Bawana_NG!L25+Bawana_RLNG!L25+Bawana_Spot!L25</f>
        <v>34.980000000000004</v>
      </c>
      <c r="L25" s="196">
        <f>PPCL_NG!S25+PPCL_Spot!S25+GT_NG!S25+GT_Spot!S25+Bawana_NG!S25+Bawana_RLNG!S25+Bawana_Spot!S25</f>
        <v>34.982708618331053</v>
      </c>
      <c r="M25" s="197">
        <f t="shared" si="3"/>
        <v>-2.7086183310487399E-3</v>
      </c>
      <c r="N25" s="196">
        <f>PPCL_NG!M25+PPCL_Spot!M25+GT_NG!M25+GT_Spot!M25+Bawana_NG!M25+Bawana_RLNG!M25+Bawana_Spot!M25</f>
        <v>67.990000000000009</v>
      </c>
      <c r="O25" s="196">
        <f>PPCL_NG!T25+PPCL_Spot!T25+GT_NG!T25+GT_Spot!T25+Bawana_NG!T25+Bawana_RLNG!T25+Bawana_Spot!T25</f>
        <v>68.005047879616967</v>
      </c>
      <c r="P25" s="197">
        <f t="shared" si="4"/>
        <v>-1.5047879616957971E-2</v>
      </c>
      <c r="Q25" s="197">
        <f t="shared" si="5"/>
        <v>-4.9999999999933209E-2</v>
      </c>
    </row>
    <row r="26" spans="1:17">
      <c r="A26" s="33" t="s">
        <v>68</v>
      </c>
      <c r="B26" s="196">
        <f>PPCL_NG!I26+PPCL_Spot!I26+GT_NG!I26+GT_Spot!I26+Bawana_NG!I26+Bawana_RLNG!I26+Bawana_Spot!I26</f>
        <v>289.84000000000003</v>
      </c>
      <c r="C26" s="196">
        <f>PPCL_NG!P26+PPCL_Spot!P26+GT_NG!P26+GT_Spot!P26+Bawana_NG!P26+Bawana_RLNG!P26+Bawana_Spot!P26</f>
        <v>289.86083447332419</v>
      </c>
      <c r="D26" s="197">
        <f t="shared" si="0"/>
        <v>-2.0834473324157443E-2</v>
      </c>
      <c r="E26" s="196">
        <f>PPCL_NG!J26+PPCL_Spot!J26+GT_NG!J26+GT_Spot!J26+Bawana_NG!J26+Bawana_RLNG!J26+Bawana_Spot!J26</f>
        <v>55.5</v>
      </c>
      <c r="F26" s="196">
        <f>PPCL_NG!Q26+PPCL_Spot!Q26+GT_NG!Q26+GT_Spot!Q26+Bawana_NG!Q26+Bawana_RLNG!Q26+Bawana_Spot!Q26</f>
        <v>55.511409028727769</v>
      </c>
      <c r="G26" s="197">
        <f t="shared" si="1"/>
        <v>-1.1409028727769055E-2</v>
      </c>
      <c r="H26" s="196">
        <f>PPCL_NG!K26+PPCL_Spot!K26+GT_NG!K26+GT_Spot!K26+Bawana_NG!K26+Bawana_RLNG!K26+Bawana_Spot!K26</f>
        <v>5.84</v>
      </c>
      <c r="I26" s="196">
        <f>PPCL_NG!R26+PPCL_Spot!R26+GT_NG!R26+GT_Spot!R26+Bawana_NG!R26+Bawana_RLNG!R26+Bawana_Spot!R26</f>
        <v>5.84</v>
      </c>
      <c r="J26" s="197">
        <f t="shared" si="2"/>
        <v>0</v>
      </c>
      <c r="K26" s="196">
        <f>PPCL_NG!L26+PPCL_Spot!L26+GT_NG!L26+GT_Spot!L26+Bawana_NG!L26+Bawana_RLNG!L26+Bawana_Spot!L26</f>
        <v>34.980000000000004</v>
      </c>
      <c r="L26" s="196">
        <f>PPCL_NG!S26+PPCL_Spot!S26+GT_NG!S26+GT_Spot!S26+Bawana_NG!S26+Bawana_RLNG!S26+Bawana_Spot!S26</f>
        <v>34.982708618331053</v>
      </c>
      <c r="M26" s="197">
        <f t="shared" si="3"/>
        <v>-2.7086183310487399E-3</v>
      </c>
      <c r="N26" s="196">
        <f>PPCL_NG!M26+PPCL_Spot!M26+GT_NG!M26+GT_Spot!M26+Bawana_NG!M26+Bawana_RLNG!M26+Bawana_Spot!M26</f>
        <v>67.990000000000009</v>
      </c>
      <c r="O26" s="196">
        <f>PPCL_NG!T26+PPCL_Spot!T26+GT_NG!T26+GT_Spot!T26+Bawana_NG!T26+Bawana_RLNG!T26+Bawana_Spot!T26</f>
        <v>68.005047879616967</v>
      </c>
      <c r="P26" s="197">
        <f t="shared" si="4"/>
        <v>-1.5047879616957971E-2</v>
      </c>
      <c r="Q26" s="197">
        <f t="shared" si="5"/>
        <v>-4.9999999999933209E-2</v>
      </c>
    </row>
    <row r="27" spans="1:17">
      <c r="A27" s="33" t="s">
        <v>69</v>
      </c>
      <c r="B27" s="196">
        <f>PPCL_NG!I27+PPCL_Spot!I27+GT_NG!I27+GT_Spot!I27+Bawana_NG!I27+Bawana_RLNG!I27+Bawana_Spot!I27</f>
        <v>319.84000000000003</v>
      </c>
      <c r="C27" s="196">
        <f>PPCL_NG!P27+PPCL_Spot!P27+GT_NG!P27+GT_Spot!P27+Bawana_NG!P27+Bawana_RLNG!P27+Bawana_Spot!P27</f>
        <v>319.85599343182241</v>
      </c>
      <c r="D27" s="197">
        <f t="shared" si="0"/>
        <v>-1.5993431822380444E-2</v>
      </c>
      <c r="E27" s="196">
        <f>PPCL_NG!J27+PPCL_Spot!J27+GT_NG!J27+GT_Spot!J27+Bawana_NG!J27+Bawana_RLNG!J27+Bawana_Spot!J27</f>
        <v>53.34</v>
      </c>
      <c r="F27" s="196">
        <f>PPCL_NG!Q27+PPCL_Spot!Q27+GT_NG!Q27+GT_Spot!Q27+Bawana_NG!Q27+Bawana_RLNG!Q27+Bawana_Spot!Q27</f>
        <v>53.349790672977214</v>
      </c>
      <c r="G27" s="197">
        <f t="shared" si="1"/>
        <v>-9.7906729772105905E-3</v>
      </c>
      <c r="H27" s="196">
        <f>PPCL_NG!K27+PPCL_Spot!K27+GT_NG!K27+GT_Spot!K27+Bawana_NG!K27+Bawana_RLNG!K27+Bawana_Spot!K27</f>
        <v>5.84</v>
      </c>
      <c r="I27" s="196">
        <f>PPCL_NG!R27+PPCL_Spot!R27+GT_NG!R27+GT_Spot!R27+Bawana_NG!R27+Bawana_RLNG!R27+Bawana_Spot!R27</f>
        <v>5.8397899733870391</v>
      </c>
      <c r="J27" s="197">
        <f t="shared" si="2"/>
        <v>2.1002661296076752E-4</v>
      </c>
      <c r="K27" s="196">
        <f>PPCL_NG!L27+PPCL_Spot!L27+GT_NG!L27+GT_Spot!L27+Bawana_NG!L27+Bawana_RLNG!L27+Bawana_Spot!L27</f>
        <v>34.980000000000004</v>
      </c>
      <c r="L27" s="196">
        <f>PPCL_NG!S27+PPCL_Spot!S27+GT_NG!S27+GT_Spot!S27+Bawana_NG!S27+Bawana_RLNG!S27+Bawana_Spot!S27</f>
        <v>34.981881458725212</v>
      </c>
      <c r="M27" s="197">
        <f t="shared" si="3"/>
        <v>-1.8814587252080628E-3</v>
      </c>
      <c r="N27" s="196">
        <f>PPCL_NG!M27+PPCL_Spot!M27+GT_NG!M27+GT_Spot!M27+Bawana_NG!M27+Bawana_RLNG!M27+Bawana_Spot!M27</f>
        <v>80.61</v>
      </c>
      <c r="O27" s="196">
        <f>PPCL_NG!T27+PPCL_Spot!T27+GT_NG!T27+GT_Spot!T27+Bawana_NG!T27+Bawana_RLNG!T27+Bawana_Spot!T27</f>
        <v>80.622544463088161</v>
      </c>
      <c r="P27" s="197">
        <f t="shared" si="4"/>
        <v>-1.2544463088161706E-2</v>
      </c>
      <c r="Q27" s="197">
        <f t="shared" si="5"/>
        <v>-4.0000000000000036E-2</v>
      </c>
    </row>
    <row r="28" spans="1:17">
      <c r="A28" s="33" t="s">
        <v>70</v>
      </c>
      <c r="B28" s="196">
        <f>PPCL_NG!I28+PPCL_Spot!I28+GT_NG!I28+GT_Spot!I28+Bawana_NG!I28+Bawana_RLNG!I28+Bawana_Spot!I28</f>
        <v>369.78999999999996</v>
      </c>
      <c r="C28" s="196">
        <f>PPCL_NG!P28+PPCL_Spot!P28+GT_NG!P28+GT_Spot!P28+Bawana_NG!P28+Bawana_RLNG!P28+Bawana_Spot!P28</f>
        <v>369.80616241332632</v>
      </c>
      <c r="D28" s="197">
        <f t="shared" si="0"/>
        <v>-1.6162413326355818E-2</v>
      </c>
      <c r="E28" s="196">
        <f>PPCL_NG!J28+PPCL_Spot!J28+GT_NG!J28+GT_Spot!J28+Bawana_NG!J28+Bawana_RLNG!J28+Bawana_Spot!J28</f>
        <v>63.34</v>
      </c>
      <c r="F28" s="196">
        <f>PPCL_NG!Q28+PPCL_Spot!Q28+GT_NG!Q28+GT_Spot!Q28+Bawana_NG!Q28+Bawana_RLNG!Q28+Bawana_Spot!Q28</f>
        <v>63.34949937281305</v>
      </c>
      <c r="G28" s="197">
        <f t="shared" si="1"/>
        <v>-9.4993728130461363E-3</v>
      </c>
      <c r="H28" s="196">
        <f>PPCL_NG!K28+PPCL_Spot!K28+GT_NG!K28+GT_Spot!K28+Bawana_NG!K28+Bawana_RLNG!K28+Bawana_Spot!K28</f>
        <v>5.84</v>
      </c>
      <c r="I28" s="196">
        <f>PPCL_NG!R28+PPCL_Spot!R28+GT_NG!R28+GT_Spot!R28+Bawana_NG!R28+Bawana_RLNG!R28+Bawana_Spot!R28</f>
        <v>5.8397972292628726</v>
      </c>
      <c r="J28" s="197">
        <f t="shared" si="2"/>
        <v>2.027707371272669E-4</v>
      </c>
      <c r="K28" s="196">
        <f>PPCL_NG!L28+PPCL_Spot!L28+GT_NG!L28+GT_Spot!L28+Bawana_NG!L28+Bawana_RLNG!L28+Bawana_Spot!L28</f>
        <v>34.980000000000004</v>
      </c>
      <c r="L28" s="196">
        <f>PPCL_NG!S28+PPCL_Spot!S28+GT_NG!S28+GT_Spot!S28+Bawana_NG!S28+Bawana_RLNG!S28+Bawana_Spot!S28</f>
        <v>34.981910034948527</v>
      </c>
      <c r="M28" s="197">
        <f t="shared" si="3"/>
        <v>-1.9100349485228207E-3</v>
      </c>
      <c r="N28" s="196">
        <f>PPCL_NG!M28+PPCL_Spot!M28+GT_NG!M28+GT_Spot!M28+Bawana_NG!M28+Bawana_RLNG!M28+Bawana_Spot!M28</f>
        <v>80.61</v>
      </c>
      <c r="O28" s="196">
        <f>PPCL_NG!T28+PPCL_Spot!T28+GT_NG!T28+GT_Spot!T28+Bawana_NG!T28+Bawana_RLNG!T28+Bawana_Spot!T28</f>
        <v>80.622630949649249</v>
      </c>
      <c r="P28" s="197">
        <f t="shared" si="4"/>
        <v>-1.2630949649249601E-2</v>
      </c>
      <c r="Q28" s="197">
        <f t="shared" si="5"/>
        <v>-4.0000000000047109E-2</v>
      </c>
    </row>
    <row r="29" spans="1:17">
      <c r="A29" s="33" t="s">
        <v>71</v>
      </c>
      <c r="B29" s="196">
        <f>PPCL_NG!I29+PPCL_Spot!I29+GT_NG!I29+GT_Spot!I29+Bawana_NG!I29+Bawana_RLNG!I29+Bawana_Spot!I29</f>
        <v>349.22</v>
      </c>
      <c r="C29" s="196">
        <f>PPCL_NG!P29+PPCL_Spot!P29+GT_NG!P29+GT_Spot!P29+Bawana_NG!P29+Bawana_RLNG!P29+Bawana_Spot!P29</f>
        <v>349.23682837981227</v>
      </c>
      <c r="D29" s="197">
        <f t="shared" si="0"/>
        <v>-1.6828379812238836E-2</v>
      </c>
      <c r="E29" s="196">
        <f>PPCL_NG!J29+PPCL_Spot!J29+GT_NG!J29+GT_Spot!J29+Bawana_NG!J29+Bawana_RLNG!J29+Bawana_Spot!J29</f>
        <v>63.34</v>
      </c>
      <c r="F29" s="196">
        <f>PPCL_NG!Q29+PPCL_Spot!Q29+GT_NG!Q29+GT_Spot!Q29+Bawana_NG!Q29+Bawana_RLNG!Q29+Bawana_Spot!Q29</f>
        <v>63.349260675147839</v>
      </c>
      <c r="G29" s="197">
        <f t="shared" si="1"/>
        <v>-9.2606751478356841E-3</v>
      </c>
      <c r="H29" s="196">
        <f>PPCL_NG!K29+PPCL_Spot!K29+GT_NG!K29+GT_Spot!K29+Bawana_NG!K29+Bawana_RLNG!K29+Bawana_Spot!K29</f>
        <v>5.84</v>
      </c>
      <c r="I29" s="196">
        <f>PPCL_NG!R29+PPCL_Spot!R29+GT_NG!R29+GT_Spot!R29+Bawana_NG!R29+Bawana_RLNG!R29+Bawana_Spot!R29</f>
        <v>5.8397718839107844</v>
      </c>
      <c r="J29" s="197">
        <f t="shared" si="2"/>
        <v>2.2811608921546878E-4</v>
      </c>
      <c r="K29" s="196">
        <f>PPCL_NG!L29+PPCL_Spot!L29+GT_NG!L29+GT_Spot!L29+Bawana_NG!L29+Bawana_RLNG!L29+Bawana_Spot!L29</f>
        <v>33.549999999999997</v>
      </c>
      <c r="L29" s="196">
        <f>PPCL_NG!S29+PPCL_Spot!S29+GT_NG!S29+GT_Spot!S29+Bawana_NG!S29+Bawana_RLNG!S29+Bawana_Spot!S29</f>
        <v>33.551810215924903</v>
      </c>
      <c r="M29" s="197">
        <f t="shared" si="3"/>
        <v>-1.8102159249053784E-3</v>
      </c>
      <c r="N29" s="196">
        <f>PPCL_NG!M29+PPCL_Spot!M29+GT_NG!M29+GT_Spot!M29+Bawana_NG!M29+Bawana_RLNG!M29+Bawana_Spot!M29</f>
        <v>80.61</v>
      </c>
      <c r="O29" s="196">
        <f>PPCL_NG!T29+PPCL_Spot!T29+GT_NG!T29+GT_Spot!T29+Bawana_NG!T29+Bawana_RLNG!T29+Bawana_Spot!T29</f>
        <v>80.622328845204237</v>
      </c>
      <c r="P29" s="197">
        <f t="shared" si="4"/>
        <v>-1.2328845204237382E-2</v>
      </c>
      <c r="Q29" s="197">
        <f t="shared" si="5"/>
        <v>-4.0000000000001812E-2</v>
      </c>
    </row>
    <row r="30" spans="1:17">
      <c r="A30" s="33" t="s">
        <v>72</v>
      </c>
      <c r="B30" s="196">
        <f>PPCL_NG!I30+PPCL_Spot!I30+GT_NG!I30+GT_Spot!I30+Bawana_NG!I30+Bawana_RLNG!I30+Bawana_Spot!I30</f>
        <v>348.90000000000003</v>
      </c>
      <c r="C30" s="196">
        <f>PPCL_NG!P30+PPCL_Spot!P30+GT_NG!P30+GT_Spot!P30+Bawana_NG!P30+Bawana_RLNG!P30+Bawana_Spot!P30</f>
        <v>348.91682837981227</v>
      </c>
      <c r="D30" s="197">
        <f t="shared" si="0"/>
        <v>-1.6828379812238836E-2</v>
      </c>
      <c r="E30" s="196">
        <f>PPCL_NG!J30+PPCL_Spot!J30+GT_NG!J30+GT_Spot!J30+Bawana_NG!J30+Bawana_RLNG!J30+Bawana_Spot!J30</f>
        <v>63.34</v>
      </c>
      <c r="F30" s="196">
        <f>PPCL_NG!Q30+PPCL_Spot!Q30+GT_NG!Q30+GT_Spot!Q30+Bawana_NG!Q30+Bawana_RLNG!Q30+Bawana_Spot!Q30</f>
        <v>63.349260675147839</v>
      </c>
      <c r="G30" s="197">
        <f t="shared" si="1"/>
        <v>-9.2606751478356841E-3</v>
      </c>
      <c r="H30" s="196">
        <f>PPCL_NG!K30+PPCL_Spot!K30+GT_NG!K30+GT_Spot!K30+Bawana_NG!K30+Bawana_RLNG!K30+Bawana_Spot!K30</f>
        <v>5.84</v>
      </c>
      <c r="I30" s="196">
        <f>PPCL_NG!R30+PPCL_Spot!R30+GT_NG!R30+GT_Spot!R30+Bawana_NG!R30+Bawana_RLNG!R30+Bawana_Spot!R30</f>
        <v>5.8397718839107844</v>
      </c>
      <c r="J30" s="197">
        <f t="shared" si="2"/>
        <v>2.2811608921546878E-4</v>
      </c>
      <c r="K30" s="196">
        <f>PPCL_NG!L30+PPCL_Spot!L30+GT_NG!L30+GT_Spot!L30+Bawana_NG!L30+Bawana_RLNG!L30+Bawana_Spot!L30</f>
        <v>33.870000000000005</v>
      </c>
      <c r="L30" s="196">
        <f>PPCL_NG!S30+PPCL_Spot!S30+GT_NG!S30+GT_Spot!S30+Bawana_NG!S30+Bawana_RLNG!S30+Bawana_Spot!S30</f>
        <v>33.871810215924896</v>
      </c>
      <c r="M30" s="197">
        <f t="shared" si="3"/>
        <v>-1.8102159248911676E-3</v>
      </c>
      <c r="N30" s="196">
        <f>PPCL_NG!M30+PPCL_Spot!M30+GT_NG!M30+GT_Spot!M30+Bawana_NG!M30+Bawana_RLNG!M30+Bawana_Spot!M30</f>
        <v>80.61</v>
      </c>
      <c r="O30" s="196">
        <f>PPCL_NG!T30+PPCL_Spot!T30+GT_NG!T30+GT_Spot!T30+Bawana_NG!T30+Bawana_RLNG!T30+Bawana_Spot!T30</f>
        <v>80.622328845204237</v>
      </c>
      <c r="P30" s="197">
        <f t="shared" si="4"/>
        <v>-1.2328845204237382E-2</v>
      </c>
      <c r="Q30" s="197">
        <f t="shared" si="5"/>
        <v>-3.9999999999987601E-2</v>
      </c>
    </row>
    <row r="31" spans="1:17">
      <c r="A31" s="33" t="s">
        <v>73</v>
      </c>
      <c r="B31" s="196">
        <f>PPCL_NG!I31+PPCL_Spot!I31+GT_NG!I31+GT_Spot!I31+Bawana_NG!I31+Bawana_RLNG!I31+Bawana_Spot!I31</f>
        <v>335.21</v>
      </c>
      <c r="C31" s="196">
        <f>PPCL_NG!P31+PPCL_Spot!P31+GT_NG!P31+GT_Spot!P31+Bawana_NG!P31+Bawana_RLNG!P31+Bawana_Spot!P31</f>
        <v>335.22682837981222</v>
      </c>
      <c r="D31" s="197">
        <f t="shared" si="0"/>
        <v>-1.6828379812238836E-2</v>
      </c>
      <c r="E31" s="196">
        <f>PPCL_NG!J31+PPCL_Spot!J31+GT_NG!J31+GT_Spot!J31+Bawana_NG!J31+Bawana_RLNG!J31+Bawana_Spot!J31</f>
        <v>63.34</v>
      </c>
      <c r="F31" s="196">
        <f>PPCL_NG!Q31+PPCL_Spot!Q31+GT_NG!Q31+GT_Spot!Q31+Bawana_NG!Q31+Bawana_RLNG!Q31+Bawana_Spot!Q31</f>
        <v>63.349260675147839</v>
      </c>
      <c r="G31" s="197">
        <f t="shared" si="1"/>
        <v>-9.2606751478356841E-3</v>
      </c>
      <c r="H31" s="196">
        <f>PPCL_NG!K31+PPCL_Spot!K31+GT_NG!K31+GT_Spot!K31+Bawana_NG!K31+Bawana_RLNG!K31+Bawana_Spot!K31</f>
        <v>5.84</v>
      </c>
      <c r="I31" s="196">
        <f>PPCL_NG!R31+PPCL_Spot!R31+GT_NG!R31+GT_Spot!R31+Bawana_NG!R31+Bawana_RLNG!R31+Bawana_Spot!R31</f>
        <v>5.8397718839107844</v>
      </c>
      <c r="J31" s="197">
        <f t="shared" si="2"/>
        <v>2.2811608921546878E-4</v>
      </c>
      <c r="K31" s="196">
        <f>PPCL_NG!L31+PPCL_Spot!L31+GT_NG!L31+GT_Spot!L31+Bawana_NG!L31+Bawana_RLNG!L31+Bawana_Spot!L31</f>
        <v>47.56</v>
      </c>
      <c r="L31" s="196">
        <f>PPCL_NG!S31+PPCL_Spot!S31+GT_NG!S31+GT_Spot!S31+Bawana_NG!S31+Bawana_RLNG!S31+Bawana_Spot!S31</f>
        <v>47.561810215924893</v>
      </c>
      <c r="M31" s="197">
        <f t="shared" si="3"/>
        <v>-1.8102159248911676E-3</v>
      </c>
      <c r="N31" s="196">
        <f>PPCL_NG!M31+PPCL_Spot!M31+GT_NG!M31+GT_Spot!M31+Bawana_NG!M31+Bawana_RLNG!M31+Bawana_Spot!M31</f>
        <v>80.61</v>
      </c>
      <c r="O31" s="196">
        <f>PPCL_NG!T31+PPCL_Spot!T31+GT_NG!T31+GT_Spot!T31+Bawana_NG!T31+Bawana_RLNG!T31+Bawana_Spot!T31</f>
        <v>80.622328845204237</v>
      </c>
      <c r="P31" s="197">
        <f t="shared" si="4"/>
        <v>-1.2328845204237382E-2</v>
      </c>
      <c r="Q31" s="197">
        <f t="shared" si="5"/>
        <v>-3.9999999999987601E-2</v>
      </c>
    </row>
    <row r="32" spans="1:17">
      <c r="A32" s="33" t="s">
        <v>74</v>
      </c>
      <c r="B32" s="196">
        <f>PPCL_NG!I32+PPCL_Spot!I32+GT_NG!I32+GT_Spot!I32+Bawana_NG!I32+Bawana_RLNG!I32+Bawana_Spot!I32</f>
        <v>337.35</v>
      </c>
      <c r="C32" s="196">
        <f>PPCL_NG!P32+PPCL_Spot!P32+GT_NG!P32+GT_Spot!P32+Bawana_NG!P32+Bawana_RLNG!P32+Bawana_Spot!P32</f>
        <v>337.36682837981226</v>
      </c>
      <c r="D32" s="197">
        <f t="shared" si="0"/>
        <v>-1.6828379812238836E-2</v>
      </c>
      <c r="E32" s="196">
        <f>PPCL_NG!J32+PPCL_Spot!J32+GT_NG!J32+GT_Spot!J32+Bawana_NG!J32+Bawana_RLNG!J32+Bawana_Spot!J32</f>
        <v>63.34</v>
      </c>
      <c r="F32" s="196">
        <f>PPCL_NG!Q32+PPCL_Spot!Q32+GT_NG!Q32+GT_Spot!Q32+Bawana_NG!Q32+Bawana_RLNG!Q32+Bawana_Spot!Q32</f>
        <v>63.349260675147839</v>
      </c>
      <c r="G32" s="197">
        <f t="shared" si="1"/>
        <v>-9.2606751478356841E-3</v>
      </c>
      <c r="H32" s="196">
        <f>PPCL_NG!K32+PPCL_Spot!K32+GT_NG!K32+GT_Spot!K32+Bawana_NG!K32+Bawana_RLNG!K32+Bawana_Spot!K32</f>
        <v>5.84</v>
      </c>
      <c r="I32" s="196">
        <f>PPCL_NG!R32+PPCL_Spot!R32+GT_NG!R32+GT_Spot!R32+Bawana_NG!R32+Bawana_RLNG!R32+Bawana_Spot!R32</f>
        <v>5.8397718839107844</v>
      </c>
      <c r="J32" s="197">
        <f t="shared" si="2"/>
        <v>2.2811608921546878E-4</v>
      </c>
      <c r="K32" s="196">
        <f>PPCL_NG!L32+PPCL_Spot!L32+GT_NG!L32+GT_Spot!L32+Bawana_NG!L32+Bawana_RLNG!L32+Bawana_Spot!L32</f>
        <v>45.42</v>
      </c>
      <c r="L32" s="196">
        <f>PPCL_NG!S32+PPCL_Spot!S32+GT_NG!S32+GT_Spot!S32+Bawana_NG!S32+Bawana_RLNG!S32+Bawana_Spot!S32</f>
        <v>45.4218102159249</v>
      </c>
      <c r="M32" s="197">
        <f t="shared" si="3"/>
        <v>-1.810215924898273E-3</v>
      </c>
      <c r="N32" s="196">
        <f>PPCL_NG!M32+PPCL_Spot!M32+GT_NG!M32+GT_Spot!M32+Bawana_NG!M32+Bawana_RLNG!M32+Bawana_Spot!M32</f>
        <v>80.61</v>
      </c>
      <c r="O32" s="196">
        <f>PPCL_NG!T32+PPCL_Spot!T32+GT_NG!T32+GT_Spot!T32+Bawana_NG!T32+Bawana_RLNG!T32+Bawana_Spot!T32</f>
        <v>80.622328845204237</v>
      </c>
      <c r="P32" s="197">
        <f t="shared" si="4"/>
        <v>-1.2328845204237382E-2</v>
      </c>
      <c r="Q32" s="197">
        <f t="shared" si="5"/>
        <v>-3.9999999999994706E-2</v>
      </c>
    </row>
    <row r="33" spans="1:17">
      <c r="A33" s="33" t="s">
        <v>75</v>
      </c>
      <c r="B33" s="196">
        <f>PPCL_NG!I33+PPCL_Spot!I33+GT_NG!I33+GT_Spot!I33+Bawana_NG!I33+Bawana_RLNG!I33+Bawana_Spot!I33</f>
        <v>337.54</v>
      </c>
      <c r="C33" s="196">
        <f>PPCL_NG!P33+PPCL_Spot!P33+GT_NG!P33+GT_Spot!P33+Bawana_NG!P33+Bawana_RLNG!P33+Bawana_Spot!P33</f>
        <v>337.55682837981226</v>
      </c>
      <c r="D33" s="197">
        <f t="shared" si="0"/>
        <v>-1.6828379812238836E-2</v>
      </c>
      <c r="E33" s="196">
        <f>PPCL_NG!J33+PPCL_Spot!J33+GT_NG!J33+GT_Spot!J33+Bawana_NG!J33+Bawana_RLNG!J33+Bawana_Spot!J33</f>
        <v>63.34</v>
      </c>
      <c r="F33" s="196">
        <f>PPCL_NG!Q33+PPCL_Spot!Q33+GT_NG!Q33+GT_Spot!Q33+Bawana_NG!Q33+Bawana_RLNG!Q33+Bawana_Spot!Q33</f>
        <v>63.349260675147839</v>
      </c>
      <c r="G33" s="197">
        <f t="shared" si="1"/>
        <v>-9.2606751478356841E-3</v>
      </c>
      <c r="H33" s="196">
        <f>PPCL_NG!K33+PPCL_Spot!K33+GT_NG!K33+GT_Spot!K33+Bawana_NG!K33+Bawana_RLNG!K33+Bawana_Spot!K33</f>
        <v>5.84</v>
      </c>
      <c r="I33" s="196">
        <f>PPCL_NG!R33+PPCL_Spot!R33+GT_NG!R33+GT_Spot!R33+Bawana_NG!R33+Bawana_RLNG!R33+Bawana_Spot!R33</f>
        <v>5.8397718839107844</v>
      </c>
      <c r="J33" s="197">
        <f t="shared" si="2"/>
        <v>2.2811608921546878E-4</v>
      </c>
      <c r="K33" s="196">
        <f>PPCL_NG!L33+PPCL_Spot!L33+GT_NG!L33+GT_Spot!L33+Bawana_NG!L33+Bawana_RLNG!L33+Bawana_Spot!L33</f>
        <v>45.230000000000004</v>
      </c>
      <c r="L33" s="196">
        <f>PPCL_NG!S33+PPCL_Spot!S33+GT_NG!S33+GT_Spot!S33+Bawana_NG!S33+Bawana_RLNG!S33+Bawana_Spot!S33</f>
        <v>45.231810215924895</v>
      </c>
      <c r="M33" s="197">
        <f t="shared" si="3"/>
        <v>-1.8102159248911676E-3</v>
      </c>
      <c r="N33" s="196">
        <f>PPCL_NG!M33+PPCL_Spot!M33+GT_NG!M33+GT_Spot!M33+Bawana_NG!M33+Bawana_RLNG!M33+Bawana_Spot!M33</f>
        <v>80.61</v>
      </c>
      <c r="O33" s="196">
        <f>PPCL_NG!T33+PPCL_Spot!T33+GT_NG!T33+GT_Spot!T33+Bawana_NG!T33+Bawana_RLNG!T33+Bawana_Spot!T33</f>
        <v>80.622328845204237</v>
      </c>
      <c r="P33" s="197">
        <f t="shared" si="4"/>
        <v>-1.2328845204237382E-2</v>
      </c>
      <c r="Q33" s="197">
        <f t="shared" si="5"/>
        <v>-3.9999999999987601E-2</v>
      </c>
    </row>
    <row r="34" spans="1:17">
      <c r="A34" s="33" t="s">
        <v>76</v>
      </c>
      <c r="B34" s="196">
        <f>PPCL_NG!I34+PPCL_Spot!I34+GT_NG!I34+GT_Spot!I34+Bawana_NG!I34+Bawana_RLNG!I34+Bawana_Spot!I34</f>
        <v>337.54</v>
      </c>
      <c r="C34" s="196">
        <f>PPCL_NG!P34+PPCL_Spot!P34+GT_NG!P34+GT_Spot!P34+Bawana_NG!P34+Bawana_RLNG!P34+Bawana_Spot!P34</f>
        <v>337.55682837981226</v>
      </c>
      <c r="D34" s="197">
        <f t="shared" si="0"/>
        <v>-1.6828379812238836E-2</v>
      </c>
      <c r="E34" s="196">
        <f>PPCL_NG!J34+PPCL_Spot!J34+GT_NG!J34+GT_Spot!J34+Bawana_NG!J34+Bawana_RLNG!J34+Bawana_Spot!J34</f>
        <v>63.34</v>
      </c>
      <c r="F34" s="196">
        <f>PPCL_NG!Q34+PPCL_Spot!Q34+GT_NG!Q34+GT_Spot!Q34+Bawana_NG!Q34+Bawana_RLNG!Q34+Bawana_Spot!Q34</f>
        <v>63.349260675147839</v>
      </c>
      <c r="G34" s="197">
        <f t="shared" si="1"/>
        <v>-9.2606751478356841E-3</v>
      </c>
      <c r="H34" s="196">
        <f>PPCL_NG!K34+PPCL_Spot!K34+GT_NG!K34+GT_Spot!K34+Bawana_NG!K34+Bawana_RLNG!K34+Bawana_Spot!K34</f>
        <v>5.84</v>
      </c>
      <c r="I34" s="196">
        <f>PPCL_NG!R34+PPCL_Spot!R34+GT_NG!R34+GT_Spot!R34+Bawana_NG!R34+Bawana_RLNG!R34+Bawana_Spot!R34</f>
        <v>5.8397718839107844</v>
      </c>
      <c r="J34" s="197">
        <f t="shared" si="2"/>
        <v>2.2811608921546878E-4</v>
      </c>
      <c r="K34" s="196">
        <f>PPCL_NG!L34+PPCL_Spot!L34+GT_NG!L34+GT_Spot!L34+Bawana_NG!L34+Bawana_RLNG!L34+Bawana_Spot!L34</f>
        <v>45.230000000000004</v>
      </c>
      <c r="L34" s="196">
        <f>PPCL_NG!S34+PPCL_Spot!S34+GT_NG!S34+GT_Spot!S34+Bawana_NG!S34+Bawana_RLNG!S34+Bawana_Spot!S34</f>
        <v>45.231810215924895</v>
      </c>
      <c r="M34" s="197">
        <f t="shared" si="3"/>
        <v>-1.8102159248911676E-3</v>
      </c>
      <c r="N34" s="196">
        <f>PPCL_NG!M34+PPCL_Spot!M34+GT_NG!M34+GT_Spot!M34+Bawana_NG!M34+Bawana_RLNG!M34+Bawana_Spot!M34</f>
        <v>80.61</v>
      </c>
      <c r="O34" s="196">
        <f>PPCL_NG!T34+PPCL_Spot!T34+GT_NG!T34+GT_Spot!T34+Bawana_NG!T34+Bawana_RLNG!T34+Bawana_Spot!T34</f>
        <v>80.622328845204237</v>
      </c>
      <c r="P34" s="197">
        <f t="shared" si="4"/>
        <v>-1.2328845204237382E-2</v>
      </c>
      <c r="Q34" s="197">
        <f t="shared" si="5"/>
        <v>-3.9999999999987601E-2</v>
      </c>
    </row>
    <row r="35" spans="1:17">
      <c r="A35" s="33" t="s">
        <v>77</v>
      </c>
      <c r="B35" s="196">
        <f>PPCL_NG!I35+PPCL_Spot!I35+GT_NG!I35+GT_Spot!I35+Bawana_NG!I35+Bawana_RLNG!I35+Bawana_Spot!I35</f>
        <v>337.54</v>
      </c>
      <c r="C35" s="196">
        <f>PPCL_NG!P35+PPCL_Spot!P35+GT_NG!P35+GT_Spot!P35+Bawana_NG!P35+Bawana_RLNG!P35+Bawana_Spot!P35</f>
        <v>337.55682837981226</v>
      </c>
      <c r="D35" s="197">
        <f t="shared" si="0"/>
        <v>-1.6828379812238836E-2</v>
      </c>
      <c r="E35" s="196">
        <f>PPCL_NG!J35+PPCL_Spot!J35+GT_NG!J35+GT_Spot!J35+Bawana_NG!J35+Bawana_RLNG!J35+Bawana_Spot!J35</f>
        <v>63.34</v>
      </c>
      <c r="F35" s="196">
        <f>PPCL_NG!Q35+PPCL_Spot!Q35+GT_NG!Q35+GT_Spot!Q35+Bawana_NG!Q35+Bawana_RLNG!Q35+Bawana_Spot!Q35</f>
        <v>63.349260675147839</v>
      </c>
      <c r="G35" s="197">
        <f t="shared" si="1"/>
        <v>-9.2606751478356841E-3</v>
      </c>
      <c r="H35" s="196">
        <f>PPCL_NG!K35+PPCL_Spot!K35+GT_NG!K35+GT_Spot!K35+Bawana_NG!K35+Bawana_RLNG!K35+Bawana_Spot!K35</f>
        <v>5.84</v>
      </c>
      <c r="I35" s="196">
        <f>PPCL_NG!R35+PPCL_Spot!R35+GT_NG!R35+GT_Spot!R35+Bawana_NG!R35+Bawana_RLNG!R35+Bawana_Spot!R35</f>
        <v>5.8397718839107844</v>
      </c>
      <c r="J35" s="197">
        <f t="shared" si="2"/>
        <v>2.2811608921546878E-4</v>
      </c>
      <c r="K35" s="196">
        <f>PPCL_NG!L35+PPCL_Spot!L35+GT_NG!L35+GT_Spot!L35+Bawana_NG!L35+Bawana_RLNG!L35+Bawana_Spot!L35</f>
        <v>45.230000000000004</v>
      </c>
      <c r="L35" s="196">
        <f>PPCL_NG!S35+PPCL_Spot!S35+GT_NG!S35+GT_Spot!S35+Bawana_NG!S35+Bawana_RLNG!S35+Bawana_Spot!S35</f>
        <v>45.231810215924895</v>
      </c>
      <c r="M35" s="197">
        <f t="shared" si="3"/>
        <v>-1.8102159248911676E-3</v>
      </c>
      <c r="N35" s="196">
        <f>PPCL_NG!M35+PPCL_Spot!M35+GT_NG!M35+GT_Spot!M35+Bawana_NG!M35+Bawana_RLNG!M35+Bawana_Spot!M35</f>
        <v>80.61</v>
      </c>
      <c r="O35" s="196">
        <f>PPCL_NG!T35+PPCL_Spot!T35+GT_NG!T35+GT_Spot!T35+Bawana_NG!T35+Bawana_RLNG!T35+Bawana_Spot!T35</f>
        <v>80.622328845204237</v>
      </c>
      <c r="P35" s="197">
        <f t="shared" si="4"/>
        <v>-1.2328845204237382E-2</v>
      </c>
      <c r="Q35" s="197">
        <f t="shared" si="5"/>
        <v>-3.9999999999987601E-2</v>
      </c>
    </row>
    <row r="36" spans="1:17">
      <c r="A36" s="33" t="s">
        <v>78</v>
      </c>
      <c r="B36" s="196">
        <f>PPCL_NG!I36+PPCL_Spot!I36+GT_NG!I36+GT_Spot!I36+Bawana_NG!I36+Bawana_RLNG!I36+Bawana_Spot!I36</f>
        <v>337.54</v>
      </c>
      <c r="C36" s="196">
        <f>PPCL_NG!P36+PPCL_Spot!P36+GT_NG!P36+GT_Spot!P36+Bawana_NG!P36+Bawana_RLNG!P36+Bawana_Spot!P36</f>
        <v>337.55682837981226</v>
      </c>
      <c r="D36" s="197">
        <f t="shared" si="0"/>
        <v>-1.6828379812238836E-2</v>
      </c>
      <c r="E36" s="196">
        <f>PPCL_NG!J36+PPCL_Spot!J36+GT_NG!J36+GT_Spot!J36+Bawana_NG!J36+Bawana_RLNG!J36+Bawana_Spot!J36</f>
        <v>63.34</v>
      </c>
      <c r="F36" s="196">
        <f>PPCL_NG!Q36+PPCL_Spot!Q36+GT_NG!Q36+GT_Spot!Q36+Bawana_NG!Q36+Bawana_RLNG!Q36+Bawana_Spot!Q36</f>
        <v>63.349260675147839</v>
      </c>
      <c r="G36" s="197">
        <f t="shared" si="1"/>
        <v>-9.2606751478356841E-3</v>
      </c>
      <c r="H36" s="196">
        <f>PPCL_NG!K36+PPCL_Spot!K36+GT_NG!K36+GT_Spot!K36+Bawana_NG!K36+Bawana_RLNG!K36+Bawana_Spot!K36</f>
        <v>5.84</v>
      </c>
      <c r="I36" s="196">
        <f>PPCL_NG!R36+PPCL_Spot!R36+GT_NG!R36+GT_Spot!R36+Bawana_NG!R36+Bawana_RLNG!R36+Bawana_Spot!R36</f>
        <v>5.8397718839107844</v>
      </c>
      <c r="J36" s="197">
        <f t="shared" si="2"/>
        <v>2.2811608921546878E-4</v>
      </c>
      <c r="K36" s="196">
        <f>PPCL_NG!L36+PPCL_Spot!L36+GT_NG!L36+GT_Spot!L36+Bawana_NG!L36+Bawana_RLNG!L36+Bawana_Spot!L36</f>
        <v>45.230000000000004</v>
      </c>
      <c r="L36" s="196">
        <f>PPCL_NG!S36+PPCL_Spot!S36+GT_NG!S36+GT_Spot!S36+Bawana_NG!S36+Bawana_RLNG!S36+Bawana_Spot!S36</f>
        <v>45.231810215924895</v>
      </c>
      <c r="M36" s="197">
        <f t="shared" si="3"/>
        <v>-1.8102159248911676E-3</v>
      </c>
      <c r="N36" s="196">
        <f>PPCL_NG!M36+PPCL_Spot!M36+GT_NG!M36+GT_Spot!M36+Bawana_NG!M36+Bawana_RLNG!M36+Bawana_Spot!M36</f>
        <v>80.61</v>
      </c>
      <c r="O36" s="196">
        <f>PPCL_NG!T36+PPCL_Spot!T36+GT_NG!T36+GT_Spot!T36+Bawana_NG!T36+Bawana_RLNG!T36+Bawana_Spot!T36</f>
        <v>80.622328845204237</v>
      </c>
      <c r="P36" s="197">
        <f t="shared" si="4"/>
        <v>-1.2328845204237382E-2</v>
      </c>
      <c r="Q36" s="197">
        <f t="shared" si="5"/>
        <v>-3.9999999999987601E-2</v>
      </c>
    </row>
    <row r="37" spans="1:17">
      <c r="A37" s="33" t="s">
        <v>79</v>
      </c>
      <c r="B37" s="196">
        <f>PPCL_NG!I37+PPCL_Spot!I37+GT_NG!I37+GT_Spot!I37+Bawana_NG!I37+Bawana_RLNG!I37+Bawana_Spot!I37</f>
        <v>333.52</v>
      </c>
      <c r="C37" s="196">
        <f>PPCL_NG!P37+PPCL_Spot!P37+GT_NG!P37+GT_Spot!P37+Bawana_NG!P37+Bawana_RLNG!P37+Bawana_Spot!P37</f>
        <v>333.53682837981222</v>
      </c>
      <c r="D37" s="197">
        <f t="shared" si="0"/>
        <v>-1.6828379812238836E-2</v>
      </c>
      <c r="E37" s="196">
        <f>PPCL_NG!J37+PPCL_Spot!J37+GT_NG!J37+GT_Spot!J37+Bawana_NG!J37+Bawana_RLNG!J37+Bawana_Spot!J37</f>
        <v>63.34</v>
      </c>
      <c r="F37" s="196">
        <f>PPCL_NG!Q37+PPCL_Spot!Q37+GT_NG!Q37+GT_Spot!Q37+Bawana_NG!Q37+Bawana_RLNG!Q37+Bawana_Spot!Q37</f>
        <v>63.349260675147839</v>
      </c>
      <c r="G37" s="197">
        <f t="shared" si="1"/>
        <v>-9.2606751478356841E-3</v>
      </c>
      <c r="H37" s="196">
        <f>PPCL_NG!K37+PPCL_Spot!K37+GT_NG!K37+GT_Spot!K37+Bawana_NG!K37+Bawana_RLNG!K37+Bawana_Spot!K37</f>
        <v>5.84</v>
      </c>
      <c r="I37" s="196">
        <f>PPCL_NG!R37+PPCL_Spot!R37+GT_NG!R37+GT_Spot!R37+Bawana_NG!R37+Bawana_RLNG!R37+Bawana_Spot!R37</f>
        <v>5.8397718839107844</v>
      </c>
      <c r="J37" s="197">
        <f t="shared" si="2"/>
        <v>2.2811608921546878E-4</v>
      </c>
      <c r="K37" s="196">
        <f>PPCL_NG!L37+PPCL_Spot!L37+GT_NG!L37+GT_Spot!L37+Bawana_NG!L37+Bawana_RLNG!L37+Bawana_Spot!L37</f>
        <v>49.25</v>
      </c>
      <c r="L37" s="196">
        <f>PPCL_NG!S37+PPCL_Spot!S37+GT_NG!S37+GT_Spot!S37+Bawana_NG!S37+Bawana_RLNG!S37+Bawana_Spot!S37</f>
        <v>49.251810215924898</v>
      </c>
      <c r="M37" s="197">
        <f t="shared" si="3"/>
        <v>-1.810215924898273E-3</v>
      </c>
      <c r="N37" s="196">
        <f>PPCL_NG!M37+PPCL_Spot!M37+GT_NG!M37+GT_Spot!M37+Bawana_NG!M37+Bawana_RLNG!M37+Bawana_Spot!M37</f>
        <v>80.61</v>
      </c>
      <c r="O37" s="196">
        <f>PPCL_NG!T37+PPCL_Spot!T37+GT_NG!T37+GT_Spot!T37+Bawana_NG!T37+Bawana_RLNG!T37+Bawana_Spot!T37</f>
        <v>80.622328845204237</v>
      </c>
      <c r="P37" s="197">
        <f t="shared" si="4"/>
        <v>-1.2328845204237382E-2</v>
      </c>
      <c r="Q37" s="197">
        <f t="shared" si="5"/>
        <v>-3.9999999999994706E-2</v>
      </c>
    </row>
    <row r="38" spans="1:17">
      <c r="A38" s="33" t="s">
        <v>80</v>
      </c>
      <c r="B38" s="196">
        <f>PPCL_NG!I38+PPCL_Spot!I38+GT_NG!I38+GT_Spot!I38+Bawana_NG!I38+Bawana_RLNG!I38+Bawana_Spot!I38</f>
        <v>333.52</v>
      </c>
      <c r="C38" s="196">
        <f>PPCL_NG!P38+PPCL_Spot!P38+GT_NG!P38+GT_Spot!P38+Bawana_NG!P38+Bawana_RLNG!P38+Bawana_Spot!P38</f>
        <v>333.53682837981222</v>
      </c>
      <c r="D38" s="197">
        <f t="shared" si="0"/>
        <v>-1.6828379812238836E-2</v>
      </c>
      <c r="E38" s="196">
        <f>PPCL_NG!J38+PPCL_Spot!J38+GT_NG!J38+GT_Spot!J38+Bawana_NG!J38+Bawana_RLNG!J38+Bawana_Spot!J38</f>
        <v>63.34</v>
      </c>
      <c r="F38" s="196">
        <f>PPCL_NG!Q38+PPCL_Spot!Q38+GT_NG!Q38+GT_Spot!Q38+Bawana_NG!Q38+Bawana_RLNG!Q38+Bawana_Spot!Q38</f>
        <v>63.349260675147839</v>
      </c>
      <c r="G38" s="197">
        <f t="shared" si="1"/>
        <v>-9.2606751478356841E-3</v>
      </c>
      <c r="H38" s="196">
        <f>PPCL_NG!K38+PPCL_Spot!K38+GT_NG!K38+GT_Spot!K38+Bawana_NG!K38+Bawana_RLNG!K38+Bawana_Spot!K38</f>
        <v>5.84</v>
      </c>
      <c r="I38" s="196">
        <f>PPCL_NG!R38+PPCL_Spot!R38+GT_NG!R38+GT_Spot!R38+Bawana_NG!R38+Bawana_RLNG!R38+Bawana_Spot!R38</f>
        <v>5.8397718839107844</v>
      </c>
      <c r="J38" s="197">
        <f t="shared" si="2"/>
        <v>2.2811608921546878E-4</v>
      </c>
      <c r="K38" s="196">
        <f>PPCL_NG!L38+PPCL_Spot!L38+GT_NG!L38+GT_Spot!L38+Bawana_NG!L38+Bawana_RLNG!L38+Bawana_Spot!L38</f>
        <v>49.25</v>
      </c>
      <c r="L38" s="196">
        <f>PPCL_NG!S38+PPCL_Spot!S38+GT_NG!S38+GT_Spot!S38+Bawana_NG!S38+Bawana_RLNG!S38+Bawana_Spot!S38</f>
        <v>49.251810215924898</v>
      </c>
      <c r="M38" s="197">
        <f t="shared" si="3"/>
        <v>-1.810215924898273E-3</v>
      </c>
      <c r="N38" s="196">
        <f>PPCL_NG!M38+PPCL_Spot!M38+GT_NG!M38+GT_Spot!M38+Bawana_NG!M38+Bawana_RLNG!M38+Bawana_Spot!M38</f>
        <v>80.61</v>
      </c>
      <c r="O38" s="196">
        <f>PPCL_NG!T38+PPCL_Spot!T38+GT_NG!T38+GT_Spot!T38+Bawana_NG!T38+Bawana_RLNG!T38+Bawana_Spot!T38</f>
        <v>80.622328845204237</v>
      </c>
      <c r="P38" s="197">
        <f t="shared" si="4"/>
        <v>-1.2328845204237382E-2</v>
      </c>
      <c r="Q38" s="197">
        <f t="shared" si="5"/>
        <v>-3.9999999999994706E-2</v>
      </c>
    </row>
    <row r="39" spans="1:17">
      <c r="A39" s="33" t="s">
        <v>81</v>
      </c>
      <c r="B39" s="196">
        <f>PPCL_NG!I39+PPCL_Spot!I39+GT_NG!I39+GT_Spot!I39+Bawana_NG!I39+Bawana_RLNG!I39+Bawana_Spot!I39</f>
        <v>333.52</v>
      </c>
      <c r="C39" s="196">
        <f>PPCL_NG!P39+PPCL_Spot!P39+GT_NG!P39+GT_Spot!P39+Bawana_NG!P39+Bawana_RLNG!P39+Bawana_Spot!P39</f>
        <v>333.41182153986693</v>
      </c>
      <c r="D39" s="197">
        <f t="shared" si="0"/>
        <v>0.10817846013304688</v>
      </c>
      <c r="E39" s="196">
        <f>PPCL_NG!J39+PPCL_Spot!J39+GT_NG!J39+GT_Spot!J39+Bawana_NG!J39+Bawana_RLNG!J39+Bawana_Spot!J39</f>
        <v>63.34</v>
      </c>
      <c r="F39" s="196">
        <f>PPCL_NG!Q39+PPCL_Spot!Q39+GT_NG!Q39+GT_Spot!Q39+Bawana_NG!Q39+Bawana_RLNG!Q39+Bawana_Spot!Q39</f>
        <v>63.280806502781218</v>
      </c>
      <c r="G39" s="197">
        <f t="shared" si="1"/>
        <v>5.9193497218785751E-2</v>
      </c>
      <c r="H39" s="196">
        <f>PPCL_NG!K39+PPCL_Spot!K39+GT_NG!K39+GT_Spot!K39+Bawana_NG!K39+Bawana_RLNG!K39+Bawana_Spot!K39</f>
        <v>5.84</v>
      </c>
      <c r="I39" s="196">
        <f>PPCL_NG!R39+PPCL_Spot!R39+GT_NG!R39+GT_Spot!R39+Bawana_NG!R39+Bawana_RLNG!R39+Bawana_Spot!R39</f>
        <v>5.8397718839107844</v>
      </c>
      <c r="J39" s="197">
        <f t="shared" si="2"/>
        <v>2.2811608921546878E-4</v>
      </c>
      <c r="K39" s="196">
        <f>PPCL_NG!L39+PPCL_Spot!L39+GT_NG!L39+GT_Spot!L39+Bawana_NG!L39+Bawana_RLNG!L39+Bawana_Spot!L39</f>
        <v>49.25</v>
      </c>
      <c r="L39" s="196">
        <f>PPCL_NG!S39+PPCL_Spot!S39+GT_NG!S39+GT_Spot!S39+Bawana_NG!S39+Bawana_RLNG!S39+Bawana_Spot!S39</f>
        <v>49.235558505938577</v>
      </c>
      <c r="M39" s="197">
        <f t="shared" si="3"/>
        <v>1.4441494061422588E-2</v>
      </c>
      <c r="N39" s="196">
        <f>PPCL_NG!M39+PPCL_Spot!M39+GT_NG!M39+GT_Spot!M39+Bawana_NG!M39+Bawana_RLNG!M39+Bawana_Spot!M39</f>
        <v>80.61</v>
      </c>
      <c r="O39" s="196">
        <f>PPCL_NG!T39+PPCL_Spot!T39+GT_NG!T39+GT_Spot!T39+Bawana_NG!T39+Bawana_RLNG!T39+Bawana_Spot!T39</f>
        <v>80.532041567502461</v>
      </c>
      <c r="P39" s="197">
        <f t="shared" si="4"/>
        <v>7.7958432497538865E-2</v>
      </c>
      <c r="Q39" s="197">
        <f t="shared" si="5"/>
        <v>0.26000000000000956</v>
      </c>
    </row>
    <row r="40" spans="1:17">
      <c r="A40" s="33" t="s">
        <v>82</v>
      </c>
      <c r="B40" s="196">
        <f>PPCL_NG!I40+PPCL_Spot!I40+GT_NG!I40+GT_Spot!I40+Bawana_NG!I40+Bawana_RLNG!I40+Bawana_Spot!I40</f>
        <v>333.52</v>
      </c>
      <c r="C40" s="196">
        <f>PPCL_NG!P40+PPCL_Spot!P40+GT_NG!P40+GT_Spot!P40+Bawana_NG!P40+Bawana_RLNG!P40+Bawana_Spot!P40</f>
        <v>333.41182153986693</v>
      </c>
      <c r="D40" s="197">
        <f t="shared" si="0"/>
        <v>0.10817846013304688</v>
      </c>
      <c r="E40" s="196">
        <f>PPCL_NG!J40+PPCL_Spot!J40+GT_NG!J40+GT_Spot!J40+Bawana_NG!J40+Bawana_RLNG!J40+Bawana_Spot!J40</f>
        <v>63.34</v>
      </c>
      <c r="F40" s="196">
        <f>PPCL_NG!Q40+PPCL_Spot!Q40+GT_NG!Q40+GT_Spot!Q40+Bawana_NG!Q40+Bawana_RLNG!Q40+Bawana_Spot!Q40</f>
        <v>63.280806502781218</v>
      </c>
      <c r="G40" s="197">
        <f t="shared" si="1"/>
        <v>5.9193497218785751E-2</v>
      </c>
      <c r="H40" s="196">
        <f>PPCL_NG!K40+PPCL_Spot!K40+GT_NG!K40+GT_Spot!K40+Bawana_NG!K40+Bawana_RLNG!K40+Bawana_Spot!K40</f>
        <v>5.84</v>
      </c>
      <c r="I40" s="196">
        <f>PPCL_NG!R40+PPCL_Spot!R40+GT_NG!R40+GT_Spot!R40+Bawana_NG!R40+Bawana_RLNG!R40+Bawana_Spot!R40</f>
        <v>5.8397718839107844</v>
      </c>
      <c r="J40" s="197">
        <f t="shared" si="2"/>
        <v>2.2811608921546878E-4</v>
      </c>
      <c r="K40" s="196">
        <f>PPCL_NG!L40+PPCL_Spot!L40+GT_NG!L40+GT_Spot!L40+Bawana_NG!L40+Bawana_RLNG!L40+Bawana_Spot!L40</f>
        <v>49.25</v>
      </c>
      <c r="L40" s="196">
        <f>PPCL_NG!S40+PPCL_Spot!S40+GT_NG!S40+GT_Spot!S40+Bawana_NG!S40+Bawana_RLNG!S40+Bawana_Spot!S40</f>
        <v>49.235558505938577</v>
      </c>
      <c r="M40" s="197">
        <f t="shared" si="3"/>
        <v>1.4441494061422588E-2</v>
      </c>
      <c r="N40" s="196">
        <f>PPCL_NG!M40+PPCL_Spot!M40+GT_NG!M40+GT_Spot!M40+Bawana_NG!M40+Bawana_RLNG!M40+Bawana_Spot!M40</f>
        <v>80.61</v>
      </c>
      <c r="O40" s="196">
        <f>PPCL_NG!T40+PPCL_Spot!T40+GT_NG!T40+GT_Spot!T40+Bawana_NG!T40+Bawana_RLNG!T40+Bawana_Spot!T40</f>
        <v>80.532041567502461</v>
      </c>
      <c r="P40" s="197">
        <f t="shared" si="4"/>
        <v>7.7958432497538865E-2</v>
      </c>
      <c r="Q40" s="197">
        <f t="shared" si="5"/>
        <v>0.26000000000000956</v>
      </c>
    </row>
    <row r="41" spans="1:17">
      <c r="A41" s="33" t="s">
        <v>83</v>
      </c>
      <c r="B41" s="196">
        <f>PPCL_NG!I41+PPCL_Spot!I41+GT_NG!I41+GT_Spot!I41+Bawana_NG!I41+Bawana_RLNG!I41+Bawana_Spot!I41</f>
        <v>333.52</v>
      </c>
      <c r="C41" s="196">
        <f>PPCL_NG!P41+PPCL_Spot!P41+GT_NG!P41+GT_Spot!P41+Bawana_NG!P41+Bawana_RLNG!P41+Bawana_Spot!P41</f>
        <v>333.41182153986693</v>
      </c>
      <c r="D41" s="197">
        <f t="shared" si="0"/>
        <v>0.10817846013304688</v>
      </c>
      <c r="E41" s="196">
        <f>PPCL_NG!J41+PPCL_Spot!J41+GT_NG!J41+GT_Spot!J41+Bawana_NG!J41+Bawana_RLNG!J41+Bawana_Spot!J41</f>
        <v>63.34</v>
      </c>
      <c r="F41" s="196">
        <f>PPCL_NG!Q41+PPCL_Spot!Q41+GT_NG!Q41+GT_Spot!Q41+Bawana_NG!Q41+Bawana_RLNG!Q41+Bawana_Spot!Q41</f>
        <v>63.280806502781218</v>
      </c>
      <c r="G41" s="197">
        <f t="shared" si="1"/>
        <v>5.9193497218785751E-2</v>
      </c>
      <c r="H41" s="196">
        <f>PPCL_NG!K41+PPCL_Spot!K41+GT_NG!K41+GT_Spot!K41+Bawana_NG!K41+Bawana_RLNG!K41+Bawana_Spot!K41</f>
        <v>5.84</v>
      </c>
      <c r="I41" s="196">
        <f>PPCL_NG!R41+PPCL_Spot!R41+GT_NG!R41+GT_Spot!R41+Bawana_NG!R41+Bawana_RLNG!R41+Bawana_Spot!R41</f>
        <v>5.8397718839107844</v>
      </c>
      <c r="J41" s="197">
        <f t="shared" si="2"/>
        <v>2.2811608921546878E-4</v>
      </c>
      <c r="K41" s="196">
        <f>PPCL_NG!L41+PPCL_Spot!L41+GT_NG!L41+GT_Spot!L41+Bawana_NG!L41+Bawana_RLNG!L41+Bawana_Spot!L41</f>
        <v>49.25</v>
      </c>
      <c r="L41" s="196">
        <f>PPCL_NG!S41+PPCL_Spot!S41+GT_NG!S41+GT_Spot!S41+Bawana_NG!S41+Bawana_RLNG!S41+Bawana_Spot!S41</f>
        <v>49.235558505938577</v>
      </c>
      <c r="M41" s="197">
        <f t="shared" si="3"/>
        <v>1.4441494061422588E-2</v>
      </c>
      <c r="N41" s="196">
        <f>PPCL_NG!M41+PPCL_Spot!M41+GT_NG!M41+GT_Spot!M41+Bawana_NG!M41+Bawana_RLNG!M41+Bawana_Spot!M41</f>
        <v>80.61</v>
      </c>
      <c r="O41" s="196">
        <f>PPCL_NG!T41+PPCL_Spot!T41+GT_NG!T41+GT_Spot!T41+Bawana_NG!T41+Bawana_RLNG!T41+Bawana_Spot!T41</f>
        <v>80.532041567502461</v>
      </c>
      <c r="P41" s="197">
        <f t="shared" si="4"/>
        <v>7.7958432497538865E-2</v>
      </c>
      <c r="Q41" s="197">
        <f t="shared" si="5"/>
        <v>0.26000000000000956</v>
      </c>
    </row>
    <row r="42" spans="1:17">
      <c r="A42" s="33" t="s">
        <v>84</v>
      </c>
      <c r="B42" s="196">
        <f>PPCL_NG!I42+PPCL_Spot!I42+GT_NG!I42+GT_Spot!I42+Bawana_NG!I42+Bawana_RLNG!I42+Bawana_Spot!I42</f>
        <v>348.19</v>
      </c>
      <c r="C42" s="196">
        <f>PPCL_NG!P42+PPCL_Spot!P42+GT_NG!P42+GT_Spot!P42+Bawana_NG!P42+Bawana_RLNG!P42+Bawana_Spot!P42</f>
        <v>348.08182153986695</v>
      </c>
      <c r="D42" s="197">
        <f t="shared" si="0"/>
        <v>0.10817846013304688</v>
      </c>
      <c r="E42" s="196">
        <f>PPCL_NG!J42+PPCL_Spot!J42+GT_NG!J42+GT_Spot!J42+Bawana_NG!J42+Bawana_RLNG!J42+Bawana_Spot!J42</f>
        <v>63.34</v>
      </c>
      <c r="F42" s="196">
        <f>PPCL_NG!Q42+PPCL_Spot!Q42+GT_NG!Q42+GT_Spot!Q42+Bawana_NG!Q42+Bawana_RLNG!Q42+Bawana_Spot!Q42</f>
        <v>63.280806502781218</v>
      </c>
      <c r="G42" s="197">
        <f t="shared" si="1"/>
        <v>5.9193497218785751E-2</v>
      </c>
      <c r="H42" s="196">
        <f>PPCL_NG!K42+PPCL_Spot!K42+GT_NG!K42+GT_Spot!K42+Bawana_NG!K42+Bawana_RLNG!K42+Bawana_Spot!K42</f>
        <v>5.84</v>
      </c>
      <c r="I42" s="196">
        <f>PPCL_NG!R42+PPCL_Spot!R42+GT_NG!R42+GT_Spot!R42+Bawana_NG!R42+Bawana_RLNG!R42+Bawana_Spot!R42</f>
        <v>5.8397718839107844</v>
      </c>
      <c r="J42" s="197">
        <f t="shared" si="2"/>
        <v>2.2811608921546878E-4</v>
      </c>
      <c r="K42" s="196">
        <f>PPCL_NG!L42+PPCL_Spot!L42+GT_NG!L42+GT_Spot!L42+Bawana_NG!L42+Bawana_RLNG!L42+Bawana_Spot!L42</f>
        <v>34.58</v>
      </c>
      <c r="L42" s="196">
        <f>PPCL_NG!S42+PPCL_Spot!S42+GT_NG!S42+GT_Spot!S42+Bawana_NG!S42+Bawana_RLNG!S42+Bawana_Spot!S42</f>
        <v>34.565558505938576</v>
      </c>
      <c r="M42" s="197">
        <f t="shared" si="3"/>
        <v>1.4441494061422588E-2</v>
      </c>
      <c r="N42" s="196">
        <f>PPCL_NG!M42+PPCL_Spot!M42+GT_NG!M42+GT_Spot!M42+Bawana_NG!M42+Bawana_RLNG!M42+Bawana_Spot!M42</f>
        <v>80.61</v>
      </c>
      <c r="O42" s="196">
        <f>PPCL_NG!T42+PPCL_Spot!T42+GT_NG!T42+GT_Spot!T42+Bawana_NG!T42+Bawana_RLNG!T42+Bawana_Spot!T42</f>
        <v>80.532041567502461</v>
      </c>
      <c r="P42" s="197">
        <f t="shared" si="4"/>
        <v>7.7958432497538865E-2</v>
      </c>
      <c r="Q42" s="197">
        <f t="shared" si="5"/>
        <v>0.26000000000000956</v>
      </c>
    </row>
    <row r="43" spans="1:17">
      <c r="A43" s="33" t="s">
        <v>85</v>
      </c>
      <c r="B43" s="196">
        <f>PPCL_NG!I43+PPCL_Spot!I43+GT_NG!I43+GT_Spot!I43+Bawana_NG!I43+Bawana_RLNG!I43+Bawana_Spot!I43</f>
        <v>357.79</v>
      </c>
      <c r="C43" s="196">
        <f>PPCL_NG!P43+PPCL_Spot!P43+GT_NG!P43+GT_Spot!P43+Bawana_NG!P43+Bawana_RLNG!P43+Bawana_Spot!P43</f>
        <v>357.68182153986697</v>
      </c>
      <c r="D43" s="197">
        <f t="shared" si="0"/>
        <v>0.10817846013304688</v>
      </c>
      <c r="E43" s="196">
        <f>PPCL_NG!J43+PPCL_Spot!J43+GT_NG!J43+GT_Spot!J43+Bawana_NG!J43+Bawana_RLNG!J43+Bawana_Spot!J43</f>
        <v>63.34</v>
      </c>
      <c r="F43" s="196">
        <f>PPCL_NG!Q43+PPCL_Spot!Q43+GT_NG!Q43+GT_Spot!Q43+Bawana_NG!Q43+Bawana_RLNG!Q43+Bawana_Spot!Q43</f>
        <v>63.280806502781218</v>
      </c>
      <c r="G43" s="197">
        <f t="shared" si="1"/>
        <v>5.9193497218785751E-2</v>
      </c>
      <c r="H43" s="196">
        <f>PPCL_NG!K43+PPCL_Spot!K43+GT_NG!K43+GT_Spot!K43+Bawana_NG!K43+Bawana_RLNG!K43+Bawana_Spot!K43</f>
        <v>5.84</v>
      </c>
      <c r="I43" s="196">
        <f>PPCL_NG!R43+PPCL_Spot!R43+GT_NG!R43+GT_Spot!R43+Bawana_NG!R43+Bawana_RLNG!R43+Bawana_Spot!R43</f>
        <v>5.8397718839107844</v>
      </c>
      <c r="J43" s="197">
        <f t="shared" si="2"/>
        <v>2.2811608921546878E-4</v>
      </c>
      <c r="K43" s="196">
        <f>PPCL_NG!L43+PPCL_Spot!L43+GT_NG!L43+GT_Spot!L43+Bawana_NG!L43+Bawana_RLNG!L43+Bawana_Spot!L43</f>
        <v>34.980000000000004</v>
      </c>
      <c r="L43" s="196">
        <f>PPCL_NG!S43+PPCL_Spot!S43+GT_NG!S43+GT_Spot!S43+Bawana_NG!S43+Bawana_RLNG!S43+Bawana_Spot!S43</f>
        <v>34.965558505938574</v>
      </c>
      <c r="M43" s="197">
        <f t="shared" si="3"/>
        <v>1.4441494061429694E-2</v>
      </c>
      <c r="N43" s="196">
        <f>PPCL_NG!M43+PPCL_Spot!M43+GT_NG!M43+GT_Spot!M43+Bawana_NG!M43+Bawana_RLNG!M43+Bawana_Spot!M43</f>
        <v>80.61</v>
      </c>
      <c r="O43" s="196">
        <f>PPCL_NG!T43+PPCL_Spot!T43+GT_NG!T43+GT_Spot!T43+Bawana_NG!T43+Bawana_RLNG!T43+Bawana_Spot!T43</f>
        <v>80.532041567502461</v>
      </c>
      <c r="P43" s="197">
        <f t="shared" si="4"/>
        <v>7.7958432497538865E-2</v>
      </c>
      <c r="Q43" s="197">
        <f t="shared" si="5"/>
        <v>0.26000000000001666</v>
      </c>
    </row>
    <row r="44" spans="1:17">
      <c r="A44" s="33" t="s">
        <v>86</v>
      </c>
      <c r="B44" s="196">
        <f>PPCL_NG!I44+PPCL_Spot!I44+GT_NG!I44+GT_Spot!I44+Bawana_NG!I44+Bawana_RLNG!I44+Bawana_Spot!I44</f>
        <v>387.79</v>
      </c>
      <c r="C44" s="196">
        <f>PPCL_NG!P44+PPCL_Spot!P44+GT_NG!P44+GT_Spot!P44+Bawana_NG!P44+Bawana_RLNG!P44+Bawana_Spot!P44</f>
        <v>387.68182153986697</v>
      </c>
      <c r="D44" s="197">
        <f t="shared" si="0"/>
        <v>0.10817846013304688</v>
      </c>
      <c r="E44" s="196">
        <f>PPCL_NG!J44+PPCL_Spot!J44+GT_NG!J44+GT_Spot!J44+Bawana_NG!J44+Bawana_RLNG!J44+Bawana_Spot!J44</f>
        <v>63.34</v>
      </c>
      <c r="F44" s="196">
        <f>PPCL_NG!Q44+PPCL_Spot!Q44+GT_NG!Q44+GT_Spot!Q44+Bawana_NG!Q44+Bawana_RLNG!Q44+Bawana_Spot!Q44</f>
        <v>63.280806502781218</v>
      </c>
      <c r="G44" s="197">
        <f t="shared" si="1"/>
        <v>5.9193497218785751E-2</v>
      </c>
      <c r="H44" s="196">
        <f>PPCL_NG!K44+PPCL_Spot!K44+GT_NG!K44+GT_Spot!K44+Bawana_NG!K44+Bawana_RLNG!K44+Bawana_Spot!K44</f>
        <v>5.84</v>
      </c>
      <c r="I44" s="196">
        <f>PPCL_NG!R44+PPCL_Spot!R44+GT_NG!R44+GT_Spot!R44+Bawana_NG!R44+Bawana_RLNG!R44+Bawana_Spot!R44</f>
        <v>5.8397718839107844</v>
      </c>
      <c r="J44" s="197">
        <f t="shared" si="2"/>
        <v>2.2811608921546878E-4</v>
      </c>
      <c r="K44" s="196">
        <f>PPCL_NG!L44+PPCL_Spot!L44+GT_NG!L44+GT_Spot!L44+Bawana_NG!L44+Bawana_RLNG!L44+Bawana_Spot!L44</f>
        <v>34.980000000000004</v>
      </c>
      <c r="L44" s="196">
        <f>PPCL_NG!S44+PPCL_Spot!S44+GT_NG!S44+GT_Spot!S44+Bawana_NG!S44+Bawana_RLNG!S44+Bawana_Spot!S44</f>
        <v>34.965558505938574</v>
      </c>
      <c r="M44" s="197">
        <f t="shared" si="3"/>
        <v>1.4441494061429694E-2</v>
      </c>
      <c r="N44" s="196">
        <f>PPCL_NG!M44+PPCL_Spot!M44+GT_NG!M44+GT_Spot!M44+Bawana_NG!M44+Bawana_RLNG!M44+Bawana_Spot!M44</f>
        <v>80.61</v>
      </c>
      <c r="O44" s="196">
        <f>PPCL_NG!T44+PPCL_Spot!T44+GT_NG!T44+GT_Spot!T44+Bawana_NG!T44+Bawana_RLNG!T44+Bawana_Spot!T44</f>
        <v>80.532041567502461</v>
      </c>
      <c r="P44" s="197">
        <f t="shared" si="4"/>
        <v>7.7958432497538865E-2</v>
      </c>
      <c r="Q44" s="197">
        <f t="shared" si="5"/>
        <v>0.26000000000001666</v>
      </c>
    </row>
    <row r="45" spans="1:17">
      <c r="A45" s="33" t="s">
        <v>87</v>
      </c>
      <c r="B45" s="196">
        <f>PPCL_NG!I45+PPCL_Spot!I45+GT_NG!I45+GT_Spot!I45+Bawana_NG!I45+Bawana_RLNG!I45+Bawana_Spot!I45</f>
        <v>357.79</v>
      </c>
      <c r="C45" s="196">
        <f>PPCL_NG!P45+PPCL_Spot!P45+GT_NG!P45+GT_Spot!P45+Bawana_NG!P45+Bawana_RLNG!P45+Bawana_Spot!P45</f>
        <v>357.68143093012515</v>
      </c>
      <c r="D45" s="197">
        <f t="shared" si="0"/>
        <v>0.10856906987487491</v>
      </c>
      <c r="E45" s="196">
        <f>PPCL_NG!J45+PPCL_Spot!J45+GT_NG!J45+GT_Spot!J45+Bawana_NG!J45+Bawana_RLNG!J45+Bawana_Spot!J45</f>
        <v>53.34</v>
      </c>
      <c r="F45" s="196">
        <f>PPCL_NG!Q45+PPCL_Spot!Q45+GT_NG!Q45+GT_Spot!Q45+Bawana_NG!Q45+Bawana_RLNG!Q45+Bawana_Spot!Q45</f>
        <v>53.281197112523024</v>
      </c>
      <c r="G45" s="197">
        <f t="shared" si="1"/>
        <v>5.8802887476979038E-2</v>
      </c>
      <c r="H45" s="196">
        <f>PPCL_NG!K45+PPCL_Spot!K45+GT_NG!K45+GT_Spot!K45+Bawana_NG!K45+Bawana_RLNG!K45+Bawana_Spot!K45</f>
        <v>5.84</v>
      </c>
      <c r="I45" s="196">
        <f>PPCL_NG!R45+PPCL_Spot!R45+GT_NG!R45+GT_Spot!R45+Bawana_NG!R45+Bawana_RLNG!R45+Bawana_Spot!R45</f>
        <v>5.8397718839107844</v>
      </c>
      <c r="J45" s="197">
        <f t="shared" si="2"/>
        <v>2.2811608921546878E-4</v>
      </c>
      <c r="K45" s="196">
        <f>PPCL_NG!L45+PPCL_Spot!L45+GT_NG!L45+GT_Spot!L45+Bawana_NG!L45+Bawana_RLNG!L45+Bawana_Spot!L45</f>
        <v>34.980000000000004</v>
      </c>
      <c r="L45" s="196">
        <f>PPCL_NG!S45+PPCL_Spot!S45+GT_NG!S45+GT_Spot!S45+Bawana_NG!S45+Bawana_RLNG!S45+Bawana_Spot!S45</f>
        <v>34.965558505938574</v>
      </c>
      <c r="M45" s="197">
        <f t="shared" si="3"/>
        <v>1.4441494061429694E-2</v>
      </c>
      <c r="N45" s="196">
        <f>PPCL_NG!M45+PPCL_Spot!M45+GT_NG!M45+GT_Spot!M45+Bawana_NG!M45+Bawana_RLNG!M45+Bawana_Spot!M45</f>
        <v>80.61</v>
      </c>
      <c r="O45" s="196">
        <f>PPCL_NG!T45+PPCL_Spot!T45+GT_NG!T45+GT_Spot!T45+Bawana_NG!T45+Bawana_RLNG!T45+Bawana_Spot!T45</f>
        <v>80.532041567502461</v>
      </c>
      <c r="P45" s="197">
        <f t="shared" si="4"/>
        <v>7.7958432497538865E-2</v>
      </c>
      <c r="Q45" s="197">
        <f t="shared" si="5"/>
        <v>0.26000000000003798</v>
      </c>
    </row>
    <row r="46" spans="1:17">
      <c r="A46" s="33" t="s">
        <v>88</v>
      </c>
      <c r="B46" s="196">
        <f>PPCL_NG!I46+PPCL_Spot!I46+GT_NG!I46+GT_Spot!I46+Bawana_NG!I46+Bawana_RLNG!I46+Bawana_Spot!I46</f>
        <v>347.79</v>
      </c>
      <c r="C46" s="196">
        <f>PPCL_NG!P46+PPCL_Spot!P46+GT_NG!P46+GT_Spot!P46+Bawana_NG!P46+Bawana_RLNG!P46+Bawana_Spot!P46</f>
        <v>347.68143093012515</v>
      </c>
      <c r="D46" s="197">
        <f t="shared" si="0"/>
        <v>0.10856906987487491</v>
      </c>
      <c r="E46" s="196">
        <f>PPCL_NG!J46+PPCL_Spot!J46+GT_NG!J46+GT_Spot!J46+Bawana_NG!J46+Bawana_RLNG!J46+Bawana_Spot!J46</f>
        <v>53.34</v>
      </c>
      <c r="F46" s="196">
        <f>PPCL_NG!Q46+PPCL_Spot!Q46+GT_NG!Q46+GT_Spot!Q46+Bawana_NG!Q46+Bawana_RLNG!Q46+Bawana_Spot!Q46</f>
        <v>53.281197112523024</v>
      </c>
      <c r="G46" s="197">
        <f t="shared" si="1"/>
        <v>5.8802887476979038E-2</v>
      </c>
      <c r="H46" s="196">
        <f>PPCL_NG!K46+PPCL_Spot!K46+GT_NG!K46+GT_Spot!K46+Bawana_NG!K46+Bawana_RLNG!K46+Bawana_Spot!K46</f>
        <v>5.84</v>
      </c>
      <c r="I46" s="196">
        <f>PPCL_NG!R46+PPCL_Spot!R46+GT_NG!R46+GT_Spot!R46+Bawana_NG!R46+Bawana_RLNG!R46+Bawana_Spot!R46</f>
        <v>5.8397718839107844</v>
      </c>
      <c r="J46" s="197">
        <f t="shared" si="2"/>
        <v>2.2811608921546878E-4</v>
      </c>
      <c r="K46" s="196">
        <f>PPCL_NG!L46+PPCL_Spot!L46+GT_NG!L46+GT_Spot!L46+Bawana_NG!L46+Bawana_RLNG!L46+Bawana_Spot!L46</f>
        <v>34.980000000000004</v>
      </c>
      <c r="L46" s="196">
        <f>PPCL_NG!S46+PPCL_Spot!S46+GT_NG!S46+GT_Spot!S46+Bawana_NG!S46+Bawana_RLNG!S46+Bawana_Spot!S46</f>
        <v>34.965558505938574</v>
      </c>
      <c r="M46" s="197">
        <f t="shared" si="3"/>
        <v>1.4441494061429694E-2</v>
      </c>
      <c r="N46" s="196">
        <f>PPCL_NG!M46+PPCL_Spot!M46+GT_NG!M46+GT_Spot!M46+Bawana_NG!M46+Bawana_RLNG!M46+Bawana_Spot!M46</f>
        <v>80.61</v>
      </c>
      <c r="O46" s="196">
        <f>PPCL_NG!T46+PPCL_Spot!T46+GT_NG!T46+GT_Spot!T46+Bawana_NG!T46+Bawana_RLNG!T46+Bawana_Spot!T46</f>
        <v>80.532041567502461</v>
      </c>
      <c r="P46" s="197">
        <f t="shared" si="4"/>
        <v>7.7958432497538865E-2</v>
      </c>
      <c r="Q46" s="197">
        <f t="shared" si="5"/>
        <v>0.26000000000003798</v>
      </c>
    </row>
    <row r="47" spans="1:17">
      <c r="A47" s="33" t="s">
        <v>89</v>
      </c>
      <c r="B47" s="196">
        <f>PPCL_NG!I47+PPCL_Spot!I47+GT_NG!I47+GT_Spot!I47+Bawana_NG!I47+Bawana_RLNG!I47+Bawana_Spot!I47</f>
        <v>357.79</v>
      </c>
      <c r="C47" s="196">
        <f>PPCL_NG!P47+PPCL_Spot!P47+GT_NG!P47+GT_Spot!P47+Bawana_NG!P47+Bawana_RLNG!P47+Bawana_Spot!P47</f>
        <v>357.68143093012515</v>
      </c>
      <c r="D47" s="197">
        <f t="shared" si="0"/>
        <v>0.10856906987487491</v>
      </c>
      <c r="E47" s="196">
        <f>PPCL_NG!J47+PPCL_Spot!J47+GT_NG!J47+GT_Spot!J47+Bawana_NG!J47+Bawana_RLNG!J47+Bawana_Spot!J47</f>
        <v>53.34</v>
      </c>
      <c r="F47" s="196">
        <f>PPCL_NG!Q47+PPCL_Spot!Q47+GT_NG!Q47+GT_Spot!Q47+Bawana_NG!Q47+Bawana_RLNG!Q47+Bawana_Spot!Q47</f>
        <v>53.281197112523024</v>
      </c>
      <c r="G47" s="197">
        <f t="shared" si="1"/>
        <v>5.8802887476979038E-2</v>
      </c>
      <c r="H47" s="196">
        <f>PPCL_NG!K47+PPCL_Spot!K47+GT_NG!K47+GT_Spot!K47+Bawana_NG!K47+Bawana_RLNG!K47+Bawana_Spot!K47</f>
        <v>5.84</v>
      </c>
      <c r="I47" s="196">
        <f>PPCL_NG!R47+PPCL_Spot!R47+GT_NG!R47+GT_Spot!R47+Bawana_NG!R47+Bawana_RLNG!R47+Bawana_Spot!R47</f>
        <v>5.8397718839107844</v>
      </c>
      <c r="J47" s="197">
        <f t="shared" si="2"/>
        <v>2.2811608921546878E-4</v>
      </c>
      <c r="K47" s="196">
        <f>PPCL_NG!L47+PPCL_Spot!L47+GT_NG!L47+GT_Spot!L47+Bawana_NG!L47+Bawana_RLNG!L47+Bawana_Spot!L47</f>
        <v>34.980000000000004</v>
      </c>
      <c r="L47" s="196">
        <f>PPCL_NG!S47+PPCL_Spot!S47+GT_NG!S47+GT_Spot!S47+Bawana_NG!S47+Bawana_RLNG!S47+Bawana_Spot!S47</f>
        <v>34.965558505938574</v>
      </c>
      <c r="M47" s="197">
        <f t="shared" si="3"/>
        <v>1.4441494061429694E-2</v>
      </c>
      <c r="N47" s="196">
        <f>PPCL_NG!M47+PPCL_Spot!M47+GT_NG!M47+GT_Spot!M47+Bawana_NG!M47+Bawana_RLNG!M47+Bawana_Spot!M47</f>
        <v>80.61</v>
      </c>
      <c r="O47" s="196">
        <f>PPCL_NG!T47+PPCL_Spot!T47+GT_NG!T47+GT_Spot!T47+Bawana_NG!T47+Bawana_RLNG!T47+Bawana_Spot!T47</f>
        <v>80.532041567502461</v>
      </c>
      <c r="P47" s="197">
        <f t="shared" si="4"/>
        <v>7.7958432497538865E-2</v>
      </c>
      <c r="Q47" s="197">
        <f t="shared" si="5"/>
        <v>0.26000000000003798</v>
      </c>
    </row>
    <row r="48" spans="1:17">
      <c r="A48" s="33" t="s">
        <v>90</v>
      </c>
      <c r="B48" s="196">
        <f>PPCL_NG!I48+PPCL_Spot!I48+GT_NG!I48+GT_Spot!I48+Bawana_NG!I48+Bawana_RLNG!I48+Bawana_Spot!I48</f>
        <v>357.79</v>
      </c>
      <c r="C48" s="196">
        <f>PPCL_NG!P48+PPCL_Spot!P48+GT_NG!P48+GT_Spot!P48+Bawana_NG!P48+Bawana_RLNG!P48+Bawana_Spot!P48</f>
        <v>357.68143093012515</v>
      </c>
      <c r="D48" s="197">
        <f t="shared" si="0"/>
        <v>0.10856906987487491</v>
      </c>
      <c r="E48" s="196">
        <f>PPCL_NG!J48+PPCL_Spot!J48+GT_NG!J48+GT_Spot!J48+Bawana_NG!J48+Bawana_RLNG!J48+Bawana_Spot!J48</f>
        <v>53.34</v>
      </c>
      <c r="F48" s="196">
        <f>PPCL_NG!Q48+PPCL_Spot!Q48+GT_NG!Q48+GT_Spot!Q48+Bawana_NG!Q48+Bawana_RLNG!Q48+Bawana_Spot!Q48</f>
        <v>53.281197112523024</v>
      </c>
      <c r="G48" s="197">
        <f t="shared" si="1"/>
        <v>5.8802887476979038E-2</v>
      </c>
      <c r="H48" s="196">
        <f>PPCL_NG!K48+PPCL_Spot!K48+GT_NG!K48+GT_Spot!K48+Bawana_NG!K48+Bawana_RLNG!K48+Bawana_Spot!K48</f>
        <v>5.84</v>
      </c>
      <c r="I48" s="196">
        <f>PPCL_NG!R48+PPCL_Spot!R48+GT_NG!R48+GT_Spot!R48+Bawana_NG!R48+Bawana_RLNG!R48+Bawana_Spot!R48</f>
        <v>5.8397718839107844</v>
      </c>
      <c r="J48" s="197">
        <f t="shared" si="2"/>
        <v>2.2811608921546878E-4</v>
      </c>
      <c r="K48" s="196">
        <f>PPCL_NG!L48+PPCL_Spot!L48+GT_NG!L48+GT_Spot!L48+Bawana_NG!L48+Bawana_RLNG!L48+Bawana_Spot!L48</f>
        <v>34.980000000000004</v>
      </c>
      <c r="L48" s="196">
        <f>PPCL_NG!S48+PPCL_Spot!S48+GT_NG!S48+GT_Spot!S48+Bawana_NG!S48+Bawana_RLNG!S48+Bawana_Spot!S48</f>
        <v>34.965558505938574</v>
      </c>
      <c r="M48" s="197">
        <f t="shared" si="3"/>
        <v>1.4441494061429694E-2</v>
      </c>
      <c r="N48" s="196">
        <f>PPCL_NG!M48+PPCL_Spot!M48+GT_NG!M48+GT_Spot!M48+Bawana_NG!M48+Bawana_RLNG!M48+Bawana_Spot!M48</f>
        <v>80.61</v>
      </c>
      <c r="O48" s="196">
        <f>PPCL_NG!T48+PPCL_Spot!T48+GT_NG!T48+GT_Spot!T48+Bawana_NG!T48+Bawana_RLNG!T48+Bawana_Spot!T48</f>
        <v>80.532041567502461</v>
      </c>
      <c r="P48" s="197">
        <f t="shared" si="4"/>
        <v>7.7958432497538865E-2</v>
      </c>
      <c r="Q48" s="197">
        <f t="shared" si="5"/>
        <v>0.26000000000003798</v>
      </c>
    </row>
    <row r="49" spans="1:17">
      <c r="A49" s="33" t="s">
        <v>91</v>
      </c>
      <c r="B49" s="196">
        <f>PPCL_NG!I49+PPCL_Spot!I49+GT_NG!I49+GT_Spot!I49+Bawana_NG!I49+Bawana_RLNG!I49+Bawana_Spot!I49</f>
        <v>267.79000000000002</v>
      </c>
      <c r="C49" s="196">
        <f>PPCL_NG!P49+PPCL_Spot!P49+GT_NG!P49+GT_Spot!P49+Bawana_NG!P49+Bawana_RLNG!P49+Bawana_Spot!P49</f>
        <v>267.68143093012515</v>
      </c>
      <c r="D49" s="197">
        <f t="shared" si="0"/>
        <v>0.10856906987487491</v>
      </c>
      <c r="E49" s="196">
        <f>PPCL_NG!J49+PPCL_Spot!J49+GT_NG!J49+GT_Spot!J49+Bawana_NG!J49+Bawana_RLNG!J49+Bawana_Spot!J49</f>
        <v>53.34</v>
      </c>
      <c r="F49" s="196">
        <f>PPCL_NG!Q49+PPCL_Spot!Q49+GT_NG!Q49+GT_Spot!Q49+Bawana_NG!Q49+Bawana_RLNG!Q49+Bawana_Spot!Q49</f>
        <v>53.281197112523024</v>
      </c>
      <c r="G49" s="197">
        <f t="shared" si="1"/>
        <v>5.8802887476979038E-2</v>
      </c>
      <c r="H49" s="196">
        <f>PPCL_NG!K49+PPCL_Spot!K49+GT_NG!K49+GT_Spot!K49+Bawana_NG!K49+Bawana_RLNG!K49+Bawana_Spot!K49</f>
        <v>5.84</v>
      </c>
      <c r="I49" s="196">
        <f>PPCL_NG!R49+PPCL_Spot!R49+GT_NG!R49+GT_Spot!R49+Bawana_NG!R49+Bawana_RLNG!R49+Bawana_Spot!R49</f>
        <v>5.8397718839107844</v>
      </c>
      <c r="J49" s="197">
        <f t="shared" si="2"/>
        <v>2.2811608921546878E-4</v>
      </c>
      <c r="K49" s="196">
        <f>PPCL_NG!L49+PPCL_Spot!L49+GT_NG!L49+GT_Spot!L49+Bawana_NG!L49+Bawana_RLNG!L49+Bawana_Spot!L49</f>
        <v>34.980000000000004</v>
      </c>
      <c r="L49" s="196">
        <f>PPCL_NG!S49+PPCL_Spot!S49+GT_NG!S49+GT_Spot!S49+Bawana_NG!S49+Bawana_RLNG!S49+Bawana_Spot!S49</f>
        <v>34.965558505938574</v>
      </c>
      <c r="M49" s="197">
        <f t="shared" si="3"/>
        <v>1.4441494061429694E-2</v>
      </c>
      <c r="N49" s="196">
        <f>PPCL_NG!M49+PPCL_Spot!M49+GT_NG!M49+GT_Spot!M49+Bawana_NG!M49+Bawana_RLNG!M49+Bawana_Spot!M49</f>
        <v>80.61</v>
      </c>
      <c r="O49" s="196">
        <f>PPCL_NG!T49+PPCL_Spot!T49+GT_NG!T49+GT_Spot!T49+Bawana_NG!T49+Bawana_RLNG!T49+Bawana_Spot!T49</f>
        <v>80.532041567502461</v>
      </c>
      <c r="P49" s="197">
        <f t="shared" si="4"/>
        <v>7.7958432497538865E-2</v>
      </c>
      <c r="Q49" s="197">
        <f t="shared" si="5"/>
        <v>0.26000000000003798</v>
      </c>
    </row>
    <row r="50" spans="1:17">
      <c r="A50" s="33" t="s">
        <v>92</v>
      </c>
      <c r="B50" s="196">
        <f>PPCL_NG!I50+PPCL_Spot!I50+GT_NG!I50+GT_Spot!I50+Bawana_NG!I50+Bawana_RLNG!I50+Bawana_Spot!I50</f>
        <v>267.79000000000002</v>
      </c>
      <c r="C50" s="196">
        <f>PPCL_NG!P50+PPCL_Spot!P50+GT_NG!P50+GT_Spot!P50+Bawana_NG!P50+Bawana_RLNG!P50+Bawana_Spot!P50</f>
        <v>267.68143093012515</v>
      </c>
      <c r="D50" s="197">
        <f t="shared" si="0"/>
        <v>0.10856906987487491</v>
      </c>
      <c r="E50" s="196">
        <f>PPCL_NG!J50+PPCL_Spot!J50+GT_NG!J50+GT_Spot!J50+Bawana_NG!J50+Bawana_RLNG!J50+Bawana_Spot!J50</f>
        <v>53.34</v>
      </c>
      <c r="F50" s="196">
        <f>PPCL_NG!Q50+PPCL_Spot!Q50+GT_NG!Q50+GT_Spot!Q50+Bawana_NG!Q50+Bawana_RLNG!Q50+Bawana_Spot!Q50</f>
        <v>53.281197112523024</v>
      </c>
      <c r="G50" s="197">
        <f t="shared" si="1"/>
        <v>5.8802887476979038E-2</v>
      </c>
      <c r="H50" s="196">
        <f>PPCL_NG!K50+PPCL_Spot!K50+GT_NG!K50+GT_Spot!K50+Bawana_NG!K50+Bawana_RLNG!K50+Bawana_Spot!K50</f>
        <v>5.84</v>
      </c>
      <c r="I50" s="196">
        <f>PPCL_NG!R50+PPCL_Spot!R50+GT_NG!R50+GT_Spot!R50+Bawana_NG!R50+Bawana_RLNG!R50+Bawana_Spot!R50</f>
        <v>5.8397718839107844</v>
      </c>
      <c r="J50" s="197">
        <f t="shared" si="2"/>
        <v>2.2811608921546878E-4</v>
      </c>
      <c r="K50" s="196">
        <f>PPCL_NG!L50+PPCL_Spot!L50+GT_NG!L50+GT_Spot!L50+Bawana_NG!L50+Bawana_RLNG!L50+Bawana_Spot!L50</f>
        <v>34.980000000000004</v>
      </c>
      <c r="L50" s="196">
        <f>PPCL_NG!S50+PPCL_Spot!S50+GT_NG!S50+GT_Spot!S50+Bawana_NG!S50+Bawana_RLNG!S50+Bawana_Spot!S50</f>
        <v>34.965558505938574</v>
      </c>
      <c r="M50" s="197">
        <f t="shared" si="3"/>
        <v>1.4441494061429694E-2</v>
      </c>
      <c r="N50" s="196">
        <f>PPCL_NG!M50+PPCL_Spot!M50+GT_NG!M50+GT_Spot!M50+Bawana_NG!M50+Bawana_RLNG!M50+Bawana_Spot!M50</f>
        <v>80.61</v>
      </c>
      <c r="O50" s="196">
        <f>PPCL_NG!T50+PPCL_Spot!T50+GT_NG!T50+GT_Spot!T50+Bawana_NG!T50+Bawana_RLNG!T50+Bawana_Spot!T50</f>
        <v>80.532041567502461</v>
      </c>
      <c r="P50" s="197">
        <f t="shared" si="4"/>
        <v>7.7958432497538865E-2</v>
      </c>
      <c r="Q50" s="197">
        <f t="shared" si="5"/>
        <v>0.26000000000003798</v>
      </c>
    </row>
    <row r="51" spans="1:17">
      <c r="A51" s="33" t="s">
        <v>93</v>
      </c>
      <c r="B51" s="196">
        <f>PPCL_NG!I51+PPCL_Spot!I51+GT_NG!I51+GT_Spot!I51+Bawana_NG!I51+Bawana_RLNG!I51+Bawana_Spot!I51</f>
        <v>267.79000000000002</v>
      </c>
      <c r="C51" s="196">
        <f>PPCL_NG!P51+PPCL_Spot!P51+GT_NG!P51+GT_Spot!P51+Bawana_NG!P51+Bawana_RLNG!P51+Bawana_Spot!P51</f>
        <v>267.68143093012515</v>
      </c>
      <c r="D51" s="197">
        <f t="shared" si="0"/>
        <v>0.10856906987487491</v>
      </c>
      <c r="E51" s="196">
        <f>PPCL_NG!J51+PPCL_Spot!J51+GT_NG!J51+GT_Spot!J51+Bawana_NG!J51+Bawana_RLNG!J51+Bawana_Spot!J51</f>
        <v>53.34</v>
      </c>
      <c r="F51" s="196">
        <f>PPCL_NG!Q51+PPCL_Spot!Q51+GT_NG!Q51+GT_Spot!Q51+Bawana_NG!Q51+Bawana_RLNG!Q51+Bawana_Spot!Q51</f>
        <v>53.281197112523024</v>
      </c>
      <c r="G51" s="197">
        <f t="shared" si="1"/>
        <v>5.8802887476979038E-2</v>
      </c>
      <c r="H51" s="196">
        <f>PPCL_NG!K51+PPCL_Spot!K51+GT_NG!K51+GT_Spot!K51+Bawana_NG!K51+Bawana_RLNG!K51+Bawana_Spot!K51</f>
        <v>5.84</v>
      </c>
      <c r="I51" s="196">
        <f>PPCL_NG!R51+PPCL_Spot!R51+GT_NG!R51+GT_Spot!R51+Bawana_NG!R51+Bawana_RLNG!R51+Bawana_Spot!R51</f>
        <v>5.8397718839107844</v>
      </c>
      <c r="J51" s="197">
        <f t="shared" si="2"/>
        <v>2.2811608921546878E-4</v>
      </c>
      <c r="K51" s="196">
        <f>PPCL_NG!L51+PPCL_Spot!L51+GT_NG!L51+GT_Spot!L51+Bawana_NG!L51+Bawana_RLNG!L51+Bawana_Spot!L51</f>
        <v>34.980000000000004</v>
      </c>
      <c r="L51" s="196">
        <f>PPCL_NG!S51+PPCL_Spot!S51+GT_NG!S51+GT_Spot!S51+Bawana_NG!S51+Bawana_RLNG!S51+Bawana_Spot!S51</f>
        <v>34.965558505938574</v>
      </c>
      <c r="M51" s="197">
        <f t="shared" si="3"/>
        <v>1.4441494061429694E-2</v>
      </c>
      <c r="N51" s="196">
        <f>PPCL_NG!M51+PPCL_Spot!M51+GT_NG!M51+GT_Spot!M51+Bawana_NG!M51+Bawana_RLNG!M51+Bawana_Spot!M51</f>
        <v>80.61</v>
      </c>
      <c r="O51" s="196">
        <f>PPCL_NG!T51+PPCL_Spot!T51+GT_NG!T51+GT_Spot!T51+Bawana_NG!T51+Bawana_RLNG!T51+Bawana_Spot!T51</f>
        <v>80.532041567502461</v>
      </c>
      <c r="P51" s="197">
        <f t="shared" si="4"/>
        <v>7.7958432497538865E-2</v>
      </c>
      <c r="Q51" s="197">
        <f t="shared" si="5"/>
        <v>0.26000000000003798</v>
      </c>
    </row>
    <row r="52" spans="1:17">
      <c r="A52" s="33" t="s">
        <v>94</v>
      </c>
      <c r="B52" s="196">
        <f>PPCL_NG!I52+PPCL_Spot!I52+GT_NG!I52+GT_Spot!I52+Bawana_NG!I52+Bawana_RLNG!I52+Bawana_Spot!I52</f>
        <v>286.74</v>
      </c>
      <c r="C52" s="196">
        <f>PPCL_NG!P52+PPCL_Spot!P52+GT_NG!P52+GT_Spot!P52+Bawana_NG!P52+Bawana_RLNG!P52+Bawana_Spot!P52</f>
        <v>286.63339707536556</v>
      </c>
      <c r="D52" s="197">
        <f t="shared" si="0"/>
        <v>0.10660292463444421</v>
      </c>
      <c r="E52" s="196">
        <f>PPCL_NG!J52+PPCL_Spot!J52+GT_NG!J52+GT_Spot!J52+Bawana_NG!J52+Bawana_RLNG!J52+Bawana_Spot!J52</f>
        <v>53</v>
      </c>
      <c r="F52" s="196">
        <f>PPCL_NG!Q52+PPCL_Spot!Q52+GT_NG!Q52+GT_Spot!Q52+Bawana_NG!Q52+Bawana_RLNG!Q52+Bawana_Spot!Q52</f>
        <v>52.941507311586051</v>
      </c>
      <c r="G52" s="197">
        <f t="shared" si="1"/>
        <v>5.8492688413949168E-2</v>
      </c>
      <c r="H52" s="196">
        <f>PPCL_NG!K52+PPCL_Spot!K52+GT_NG!K52+GT_Spot!K52+Bawana_NG!K52+Bawana_RLNG!K52+Bawana_Spot!K52</f>
        <v>5.84</v>
      </c>
      <c r="I52" s="196">
        <f>PPCL_NG!R52+PPCL_Spot!R52+GT_NG!R52+GT_Spot!R52+Bawana_NG!R52+Bawana_RLNG!R52+Bawana_Spot!R52</f>
        <v>5.84</v>
      </c>
      <c r="J52" s="197">
        <f t="shared" si="2"/>
        <v>0</v>
      </c>
      <c r="K52" s="196">
        <f>PPCL_NG!L52+PPCL_Spot!L52+GT_NG!L52+GT_Spot!L52+Bawana_NG!L52+Bawana_RLNG!L52+Bawana_Spot!L52</f>
        <v>34.980000000000004</v>
      </c>
      <c r="L52" s="196">
        <f>PPCL_NG!S52+PPCL_Spot!S52+GT_NG!S52+GT_Spot!S52+Bawana_NG!S52+Bawana_RLNG!S52+Bawana_Spot!S52</f>
        <v>34.965523059617546</v>
      </c>
      <c r="M52" s="197">
        <f t="shared" si="3"/>
        <v>1.4476940382458281E-2</v>
      </c>
      <c r="N52" s="196">
        <f>PPCL_NG!M52+PPCL_Spot!M52+GT_NG!M52+GT_Spot!M52+Bawana_NG!M52+Bawana_RLNG!M52+Bawana_Spot!M52</f>
        <v>61</v>
      </c>
      <c r="O52" s="196">
        <f>PPCL_NG!T52+PPCL_Spot!T52+GT_NG!T52+GT_Spot!T52+Bawana_NG!T52+Bawana_RLNG!T52+Bawana_Spot!T52</f>
        <v>60.919572553430818</v>
      </c>
      <c r="P52" s="197">
        <f t="shared" si="4"/>
        <v>8.0427446569181882E-2</v>
      </c>
      <c r="Q52" s="197">
        <f t="shared" si="5"/>
        <v>0.26000000000003354</v>
      </c>
    </row>
    <row r="53" spans="1:17">
      <c r="A53" s="33" t="s">
        <v>95</v>
      </c>
      <c r="B53" s="196">
        <f>PPCL_NG!I53+PPCL_Spot!I53+GT_NG!I53+GT_Spot!I53+Bawana_NG!I53+Bawana_RLNG!I53+Bawana_Spot!I53</f>
        <v>286.74</v>
      </c>
      <c r="C53" s="196">
        <f>PPCL_NG!P53+PPCL_Spot!P53+GT_NG!P53+GT_Spot!P53+Bawana_NG!P53+Bawana_RLNG!P53+Bawana_Spot!P53</f>
        <v>286.63339707536556</v>
      </c>
      <c r="D53" s="197">
        <f t="shared" si="0"/>
        <v>0.10660292463444421</v>
      </c>
      <c r="E53" s="196">
        <f>PPCL_NG!J53+PPCL_Spot!J53+GT_NG!J53+GT_Spot!J53+Bawana_NG!J53+Bawana_RLNG!J53+Bawana_Spot!J53</f>
        <v>53</v>
      </c>
      <c r="F53" s="196">
        <f>PPCL_NG!Q53+PPCL_Spot!Q53+GT_NG!Q53+GT_Spot!Q53+Bawana_NG!Q53+Bawana_RLNG!Q53+Bawana_Spot!Q53</f>
        <v>52.941507311586051</v>
      </c>
      <c r="G53" s="197">
        <f t="shared" si="1"/>
        <v>5.8492688413949168E-2</v>
      </c>
      <c r="H53" s="196">
        <f>PPCL_NG!K53+PPCL_Spot!K53+GT_NG!K53+GT_Spot!K53+Bawana_NG!K53+Bawana_RLNG!K53+Bawana_Spot!K53</f>
        <v>5.84</v>
      </c>
      <c r="I53" s="196">
        <f>PPCL_NG!R53+PPCL_Spot!R53+GT_NG!R53+GT_Spot!R53+Bawana_NG!R53+Bawana_RLNG!R53+Bawana_Spot!R53</f>
        <v>5.84</v>
      </c>
      <c r="J53" s="197">
        <f t="shared" si="2"/>
        <v>0</v>
      </c>
      <c r="K53" s="196">
        <f>PPCL_NG!L53+PPCL_Spot!L53+GT_NG!L53+GT_Spot!L53+Bawana_NG!L53+Bawana_RLNG!L53+Bawana_Spot!L53</f>
        <v>34.980000000000004</v>
      </c>
      <c r="L53" s="196">
        <f>PPCL_NG!S53+PPCL_Spot!S53+GT_NG!S53+GT_Spot!S53+Bawana_NG!S53+Bawana_RLNG!S53+Bawana_Spot!S53</f>
        <v>34.965523059617546</v>
      </c>
      <c r="M53" s="197">
        <f t="shared" si="3"/>
        <v>1.4476940382458281E-2</v>
      </c>
      <c r="N53" s="196">
        <f>PPCL_NG!M53+PPCL_Spot!M53+GT_NG!M53+GT_Spot!M53+Bawana_NG!M53+Bawana_RLNG!M53+Bawana_Spot!M53</f>
        <v>61</v>
      </c>
      <c r="O53" s="196">
        <f>PPCL_NG!T53+PPCL_Spot!T53+GT_NG!T53+GT_Spot!T53+Bawana_NG!T53+Bawana_RLNG!T53+Bawana_Spot!T53</f>
        <v>60.919572553430818</v>
      </c>
      <c r="P53" s="197">
        <f t="shared" si="4"/>
        <v>8.0427446569181882E-2</v>
      </c>
      <c r="Q53" s="197">
        <f t="shared" si="5"/>
        <v>0.26000000000003354</v>
      </c>
    </row>
    <row r="54" spans="1:17">
      <c r="A54" s="33" t="s">
        <v>96</v>
      </c>
      <c r="B54" s="196">
        <f>PPCL_NG!I54+PPCL_Spot!I54+GT_NG!I54+GT_Spot!I54+Bawana_NG!I54+Bawana_RLNG!I54+Bawana_Spot!I54</f>
        <v>286.74</v>
      </c>
      <c r="C54" s="196">
        <f>PPCL_NG!P54+PPCL_Spot!P54+GT_NG!P54+GT_Spot!P54+Bawana_NG!P54+Bawana_RLNG!P54+Bawana_Spot!P54</f>
        <v>286.63339707536556</v>
      </c>
      <c r="D54" s="197">
        <f t="shared" si="0"/>
        <v>0.10660292463444421</v>
      </c>
      <c r="E54" s="196">
        <f>PPCL_NG!J54+PPCL_Spot!J54+GT_NG!J54+GT_Spot!J54+Bawana_NG!J54+Bawana_RLNG!J54+Bawana_Spot!J54</f>
        <v>53</v>
      </c>
      <c r="F54" s="196">
        <f>PPCL_NG!Q54+PPCL_Spot!Q54+GT_NG!Q54+GT_Spot!Q54+Bawana_NG!Q54+Bawana_RLNG!Q54+Bawana_Spot!Q54</f>
        <v>52.941507311586051</v>
      </c>
      <c r="G54" s="197">
        <f t="shared" si="1"/>
        <v>5.8492688413949168E-2</v>
      </c>
      <c r="H54" s="196">
        <f>PPCL_NG!K54+PPCL_Spot!K54+GT_NG!K54+GT_Spot!K54+Bawana_NG!K54+Bawana_RLNG!K54+Bawana_Spot!K54</f>
        <v>5.84</v>
      </c>
      <c r="I54" s="196">
        <f>PPCL_NG!R54+PPCL_Spot!R54+GT_NG!R54+GT_Spot!R54+Bawana_NG!R54+Bawana_RLNG!R54+Bawana_Spot!R54</f>
        <v>5.84</v>
      </c>
      <c r="J54" s="197">
        <f t="shared" si="2"/>
        <v>0</v>
      </c>
      <c r="K54" s="196">
        <f>PPCL_NG!L54+PPCL_Spot!L54+GT_NG!L54+GT_Spot!L54+Bawana_NG!L54+Bawana_RLNG!L54+Bawana_Spot!L54</f>
        <v>34.980000000000004</v>
      </c>
      <c r="L54" s="196">
        <f>PPCL_NG!S54+PPCL_Spot!S54+GT_NG!S54+GT_Spot!S54+Bawana_NG!S54+Bawana_RLNG!S54+Bawana_Spot!S54</f>
        <v>34.965523059617546</v>
      </c>
      <c r="M54" s="197">
        <f t="shared" si="3"/>
        <v>1.4476940382458281E-2</v>
      </c>
      <c r="N54" s="196">
        <f>PPCL_NG!M54+PPCL_Spot!M54+GT_NG!M54+GT_Spot!M54+Bawana_NG!M54+Bawana_RLNG!M54+Bawana_Spot!M54</f>
        <v>61</v>
      </c>
      <c r="O54" s="196">
        <f>PPCL_NG!T54+PPCL_Spot!T54+GT_NG!T54+GT_Spot!T54+Bawana_NG!T54+Bawana_RLNG!T54+Bawana_Spot!T54</f>
        <v>60.919572553430818</v>
      </c>
      <c r="P54" s="197">
        <f t="shared" si="4"/>
        <v>8.0427446569181882E-2</v>
      </c>
      <c r="Q54" s="197">
        <f t="shared" si="5"/>
        <v>0.26000000000003354</v>
      </c>
    </row>
    <row r="55" spans="1:17">
      <c r="A55" s="33" t="s">
        <v>97</v>
      </c>
      <c r="B55" s="196">
        <f>PPCL_NG!I55+PPCL_Spot!I55+GT_NG!I55+GT_Spot!I55+Bawana_NG!I55+Bawana_RLNG!I55+Bawana_Spot!I55</f>
        <v>286.74</v>
      </c>
      <c r="C55" s="196">
        <f>PPCL_NG!P55+PPCL_Spot!P55+GT_NG!P55+GT_Spot!P55+Bawana_NG!P55+Bawana_RLNG!P55+Bawana_Spot!P55</f>
        <v>286.63339707536556</v>
      </c>
      <c r="D55" s="197">
        <f t="shared" si="0"/>
        <v>0.10660292463444421</v>
      </c>
      <c r="E55" s="196">
        <f>PPCL_NG!J55+PPCL_Spot!J55+GT_NG!J55+GT_Spot!J55+Bawana_NG!J55+Bawana_RLNG!J55+Bawana_Spot!J55</f>
        <v>53</v>
      </c>
      <c r="F55" s="196">
        <f>PPCL_NG!Q55+PPCL_Spot!Q55+GT_NG!Q55+GT_Spot!Q55+Bawana_NG!Q55+Bawana_RLNG!Q55+Bawana_Spot!Q55</f>
        <v>52.941507311586051</v>
      </c>
      <c r="G55" s="197">
        <f t="shared" si="1"/>
        <v>5.8492688413949168E-2</v>
      </c>
      <c r="H55" s="196">
        <f>PPCL_NG!K55+PPCL_Spot!K55+GT_NG!K55+GT_Spot!K55+Bawana_NG!K55+Bawana_RLNG!K55+Bawana_Spot!K55</f>
        <v>5.84</v>
      </c>
      <c r="I55" s="196">
        <f>PPCL_NG!R55+PPCL_Spot!R55+GT_NG!R55+GT_Spot!R55+Bawana_NG!R55+Bawana_RLNG!R55+Bawana_Spot!R55</f>
        <v>5.84</v>
      </c>
      <c r="J55" s="197">
        <f t="shared" si="2"/>
        <v>0</v>
      </c>
      <c r="K55" s="196">
        <f>PPCL_NG!L55+PPCL_Spot!L55+GT_NG!L55+GT_Spot!L55+Bawana_NG!L55+Bawana_RLNG!L55+Bawana_Spot!L55</f>
        <v>34.980000000000004</v>
      </c>
      <c r="L55" s="196">
        <f>PPCL_NG!S55+PPCL_Spot!S55+GT_NG!S55+GT_Spot!S55+Bawana_NG!S55+Bawana_RLNG!S55+Bawana_Spot!S55</f>
        <v>34.965523059617546</v>
      </c>
      <c r="M55" s="197">
        <f t="shared" si="3"/>
        <v>1.4476940382458281E-2</v>
      </c>
      <c r="N55" s="196">
        <f>PPCL_NG!M55+PPCL_Spot!M55+GT_NG!M55+GT_Spot!M55+Bawana_NG!M55+Bawana_RLNG!M55+Bawana_Spot!M55</f>
        <v>61</v>
      </c>
      <c r="O55" s="196">
        <f>PPCL_NG!T55+PPCL_Spot!T55+GT_NG!T55+GT_Spot!T55+Bawana_NG!T55+Bawana_RLNG!T55+Bawana_Spot!T55</f>
        <v>60.919572553430818</v>
      </c>
      <c r="P55" s="197">
        <f t="shared" si="4"/>
        <v>8.0427446569181882E-2</v>
      </c>
      <c r="Q55" s="197">
        <f t="shared" si="5"/>
        <v>0.26000000000003354</v>
      </c>
    </row>
    <row r="56" spans="1:17">
      <c r="A56" s="33" t="s">
        <v>98</v>
      </c>
      <c r="B56" s="196">
        <f>PPCL_NG!I56+PPCL_Spot!I56+GT_NG!I56+GT_Spot!I56+Bawana_NG!I56+Bawana_RLNG!I56+Bawana_Spot!I56</f>
        <v>286.74</v>
      </c>
      <c r="C56" s="196">
        <f>PPCL_NG!P56+PPCL_Spot!P56+GT_NG!P56+GT_Spot!P56+Bawana_NG!P56+Bawana_RLNG!P56+Bawana_Spot!P56</f>
        <v>286.63339707536556</v>
      </c>
      <c r="D56" s="197">
        <f t="shared" si="0"/>
        <v>0.10660292463444421</v>
      </c>
      <c r="E56" s="196">
        <f>PPCL_NG!J56+PPCL_Spot!J56+GT_NG!J56+GT_Spot!J56+Bawana_NG!J56+Bawana_RLNG!J56+Bawana_Spot!J56</f>
        <v>53</v>
      </c>
      <c r="F56" s="196">
        <f>PPCL_NG!Q56+PPCL_Spot!Q56+GT_NG!Q56+GT_Spot!Q56+Bawana_NG!Q56+Bawana_RLNG!Q56+Bawana_Spot!Q56</f>
        <v>52.941507311586051</v>
      </c>
      <c r="G56" s="197">
        <f t="shared" si="1"/>
        <v>5.8492688413949168E-2</v>
      </c>
      <c r="H56" s="196">
        <f>PPCL_NG!K56+PPCL_Spot!K56+GT_NG!K56+GT_Spot!K56+Bawana_NG!K56+Bawana_RLNG!K56+Bawana_Spot!K56</f>
        <v>5.84</v>
      </c>
      <c r="I56" s="196">
        <f>PPCL_NG!R56+PPCL_Spot!R56+GT_NG!R56+GT_Spot!R56+Bawana_NG!R56+Bawana_RLNG!R56+Bawana_Spot!R56</f>
        <v>5.84</v>
      </c>
      <c r="J56" s="197">
        <f t="shared" si="2"/>
        <v>0</v>
      </c>
      <c r="K56" s="196">
        <f>PPCL_NG!L56+PPCL_Spot!L56+GT_NG!L56+GT_Spot!L56+Bawana_NG!L56+Bawana_RLNG!L56+Bawana_Spot!L56</f>
        <v>34.980000000000004</v>
      </c>
      <c r="L56" s="196">
        <f>PPCL_NG!S56+PPCL_Spot!S56+GT_NG!S56+GT_Spot!S56+Bawana_NG!S56+Bawana_RLNG!S56+Bawana_Spot!S56</f>
        <v>34.965523059617546</v>
      </c>
      <c r="M56" s="197">
        <f t="shared" si="3"/>
        <v>1.4476940382458281E-2</v>
      </c>
      <c r="N56" s="196">
        <f>PPCL_NG!M56+PPCL_Spot!M56+GT_NG!M56+GT_Spot!M56+Bawana_NG!M56+Bawana_RLNG!M56+Bawana_Spot!M56</f>
        <v>61</v>
      </c>
      <c r="O56" s="196">
        <f>PPCL_NG!T56+PPCL_Spot!T56+GT_NG!T56+GT_Spot!T56+Bawana_NG!T56+Bawana_RLNG!T56+Bawana_Spot!T56</f>
        <v>60.919572553430818</v>
      </c>
      <c r="P56" s="197">
        <f t="shared" si="4"/>
        <v>8.0427446569181882E-2</v>
      </c>
      <c r="Q56" s="197">
        <f t="shared" si="5"/>
        <v>0.26000000000003354</v>
      </c>
    </row>
    <row r="57" spans="1:17">
      <c r="A57" s="33" t="s">
        <v>99</v>
      </c>
      <c r="B57" s="196">
        <f>PPCL_NG!I57+PPCL_Spot!I57+GT_NG!I57+GT_Spot!I57+Bawana_NG!I57+Bawana_RLNG!I57+Bawana_Spot!I57</f>
        <v>286.74</v>
      </c>
      <c r="C57" s="196">
        <f>PPCL_NG!P57+PPCL_Spot!P57+GT_NG!P57+GT_Spot!P57+Bawana_NG!P57+Bawana_RLNG!P57+Bawana_Spot!P57</f>
        <v>286.63339707536556</v>
      </c>
      <c r="D57" s="197">
        <f t="shared" si="0"/>
        <v>0.10660292463444421</v>
      </c>
      <c r="E57" s="196">
        <f>PPCL_NG!J57+PPCL_Spot!J57+GT_NG!J57+GT_Spot!J57+Bawana_NG!J57+Bawana_RLNG!J57+Bawana_Spot!J57</f>
        <v>53</v>
      </c>
      <c r="F57" s="196">
        <f>PPCL_NG!Q57+PPCL_Spot!Q57+GT_NG!Q57+GT_Spot!Q57+Bawana_NG!Q57+Bawana_RLNG!Q57+Bawana_Spot!Q57</f>
        <v>52.941507311586051</v>
      </c>
      <c r="G57" s="197">
        <f t="shared" si="1"/>
        <v>5.8492688413949168E-2</v>
      </c>
      <c r="H57" s="196">
        <f>PPCL_NG!K57+PPCL_Spot!K57+GT_NG!K57+GT_Spot!K57+Bawana_NG!K57+Bawana_RLNG!K57+Bawana_Spot!K57</f>
        <v>5.84</v>
      </c>
      <c r="I57" s="196">
        <f>PPCL_NG!R57+PPCL_Spot!R57+GT_NG!R57+GT_Spot!R57+Bawana_NG!R57+Bawana_RLNG!R57+Bawana_Spot!R57</f>
        <v>5.84</v>
      </c>
      <c r="J57" s="197">
        <f t="shared" si="2"/>
        <v>0</v>
      </c>
      <c r="K57" s="196">
        <f>PPCL_NG!L57+PPCL_Spot!L57+GT_NG!L57+GT_Spot!L57+Bawana_NG!L57+Bawana_RLNG!L57+Bawana_Spot!L57</f>
        <v>34.980000000000004</v>
      </c>
      <c r="L57" s="196">
        <f>PPCL_NG!S57+PPCL_Spot!S57+GT_NG!S57+GT_Spot!S57+Bawana_NG!S57+Bawana_RLNG!S57+Bawana_Spot!S57</f>
        <v>34.965523059617546</v>
      </c>
      <c r="M57" s="197">
        <f t="shared" si="3"/>
        <v>1.4476940382458281E-2</v>
      </c>
      <c r="N57" s="196">
        <f>PPCL_NG!M57+PPCL_Spot!M57+GT_NG!M57+GT_Spot!M57+Bawana_NG!M57+Bawana_RLNG!M57+Bawana_Spot!M57</f>
        <v>61</v>
      </c>
      <c r="O57" s="196">
        <f>PPCL_NG!T57+PPCL_Spot!T57+GT_NG!T57+GT_Spot!T57+Bawana_NG!T57+Bawana_RLNG!T57+Bawana_Spot!T57</f>
        <v>60.919572553430818</v>
      </c>
      <c r="P57" s="197">
        <f t="shared" si="4"/>
        <v>8.0427446569181882E-2</v>
      </c>
      <c r="Q57" s="197">
        <f t="shared" si="5"/>
        <v>0.26000000000003354</v>
      </c>
    </row>
    <row r="58" spans="1:17">
      <c r="A58" s="33" t="s">
        <v>100</v>
      </c>
      <c r="B58" s="196">
        <f>PPCL_NG!I58+PPCL_Spot!I58+GT_NG!I58+GT_Spot!I58+Bawana_NG!I58+Bawana_RLNG!I58+Bawana_Spot!I58</f>
        <v>285.74</v>
      </c>
      <c r="C58" s="196">
        <f>PPCL_NG!P58+PPCL_Spot!P58+GT_NG!P58+GT_Spot!P58+Bawana_NG!P58+Bawana_RLNG!P58+Bawana_Spot!P58</f>
        <v>285.63783564814815</v>
      </c>
      <c r="D58" s="197">
        <f t="shared" si="0"/>
        <v>0.10216435185185446</v>
      </c>
      <c r="E58" s="196">
        <f>PPCL_NG!J58+PPCL_Spot!J58+GT_NG!J58+GT_Spot!J58+Bawana_NG!J58+Bawana_RLNG!J58+Bawana_Spot!J58</f>
        <v>53</v>
      </c>
      <c r="F58" s="196">
        <f>PPCL_NG!Q58+PPCL_Spot!Q58+GT_NG!Q58+GT_Spot!Q58+Bawana_NG!Q58+Bawana_RLNG!Q58+Bawana_Spot!Q58</f>
        <v>52.939814814814817</v>
      </c>
      <c r="G58" s="197">
        <f t="shared" si="1"/>
        <v>6.0185185185183343E-2</v>
      </c>
      <c r="H58" s="196">
        <f>PPCL_NG!K58+PPCL_Spot!K58+GT_NG!K58+GT_Spot!K58+Bawana_NG!K58+Bawana_RLNG!K58+Bawana_Spot!K58</f>
        <v>5.84</v>
      </c>
      <c r="I58" s="196">
        <f>PPCL_NG!R58+PPCL_Spot!R58+GT_NG!R58+GT_Spot!R58+Bawana_NG!R58+Bawana_RLNG!R58+Bawana_Spot!R58</f>
        <v>5.84</v>
      </c>
      <c r="J58" s="197">
        <f t="shared" si="2"/>
        <v>0</v>
      </c>
      <c r="K58" s="196">
        <f>PPCL_NG!L58+PPCL_Spot!L58+GT_NG!L58+GT_Spot!L58+Bawana_NG!L58+Bawana_RLNG!L58+Bawana_Spot!L58</f>
        <v>34.980000000000004</v>
      </c>
      <c r="L58" s="196">
        <f>PPCL_NG!S58+PPCL_Spot!S58+GT_NG!S58+GT_Spot!S58+Bawana_NG!S58+Bawana_RLNG!S58+Bawana_Spot!S58</f>
        <v>34.965104166666663</v>
      </c>
      <c r="M58" s="197">
        <f t="shared" si="3"/>
        <v>1.4895833333341102E-2</v>
      </c>
      <c r="N58" s="196">
        <f>PPCL_NG!M58+PPCL_Spot!M58+GT_NG!M58+GT_Spot!M58+Bawana_NG!M58+Bawana_RLNG!M58+Bawana_Spot!M58</f>
        <v>61</v>
      </c>
      <c r="O58" s="196">
        <f>PPCL_NG!T58+PPCL_Spot!T58+GT_NG!T58+GT_Spot!T58+Bawana_NG!T58+Bawana_RLNG!T58+Bawana_Spot!T58</f>
        <v>60.917245370370367</v>
      </c>
      <c r="P58" s="197">
        <f t="shared" si="4"/>
        <v>8.2754629629633314E-2</v>
      </c>
      <c r="Q58" s="197">
        <f t="shared" si="5"/>
        <v>0.26000000000001222</v>
      </c>
    </row>
    <row r="59" spans="1:17">
      <c r="A59" s="33" t="s">
        <v>101</v>
      </c>
      <c r="B59" s="196">
        <f>PPCL_NG!I59+PPCL_Spot!I59+GT_NG!I59+GT_Spot!I59+Bawana_NG!I59+Bawana_RLNG!I59+Bawana_Spot!I59</f>
        <v>288.19000000000005</v>
      </c>
      <c r="C59" s="196">
        <f>PPCL_NG!P59+PPCL_Spot!P59+GT_NG!P59+GT_Spot!P59+Bawana_NG!P59+Bawana_RLNG!P59+Bawana_Spot!P59</f>
        <v>288.08783564814814</v>
      </c>
      <c r="D59" s="197">
        <f t="shared" si="0"/>
        <v>0.10216435185191131</v>
      </c>
      <c r="E59" s="196">
        <f>PPCL_NG!J59+PPCL_Spot!J59+GT_NG!J59+GT_Spot!J59+Bawana_NG!J59+Bawana_RLNG!J59+Bawana_Spot!J59</f>
        <v>53.06</v>
      </c>
      <c r="F59" s="196">
        <f>PPCL_NG!Q59+PPCL_Spot!Q59+GT_NG!Q59+GT_Spot!Q59+Bawana_NG!Q59+Bawana_RLNG!Q59+Bawana_Spot!Q59</f>
        <v>52.999814814814819</v>
      </c>
      <c r="G59" s="197">
        <f t="shared" si="1"/>
        <v>6.0185185185183343E-2</v>
      </c>
      <c r="H59" s="196">
        <f>PPCL_NG!K59+PPCL_Spot!K59+GT_NG!K59+GT_Spot!K59+Bawana_NG!K59+Bawana_RLNG!K59+Bawana_Spot!K59</f>
        <v>5.84</v>
      </c>
      <c r="I59" s="196">
        <f>PPCL_NG!R59+PPCL_Spot!R59+GT_NG!R59+GT_Spot!R59+Bawana_NG!R59+Bawana_RLNG!R59+Bawana_Spot!R59</f>
        <v>5.84</v>
      </c>
      <c r="J59" s="197">
        <f t="shared" si="2"/>
        <v>0</v>
      </c>
      <c r="K59" s="196">
        <f>PPCL_NG!L59+PPCL_Spot!L59+GT_NG!L59+GT_Spot!L59+Bawana_NG!L59+Bawana_RLNG!L59+Bawana_Spot!L59</f>
        <v>34.980000000000004</v>
      </c>
      <c r="L59" s="196">
        <f>PPCL_NG!S59+PPCL_Spot!S59+GT_NG!S59+GT_Spot!S59+Bawana_NG!S59+Bawana_RLNG!S59+Bawana_Spot!S59</f>
        <v>34.965104166666663</v>
      </c>
      <c r="M59" s="197">
        <f t="shared" si="3"/>
        <v>1.4895833333341102E-2</v>
      </c>
      <c r="N59" s="196">
        <f>PPCL_NG!M59+PPCL_Spot!M59+GT_NG!M59+GT_Spot!M59+Bawana_NG!M59+Bawana_RLNG!M59+Bawana_Spot!M59</f>
        <v>65.460000000000008</v>
      </c>
      <c r="O59" s="196">
        <f>PPCL_NG!T59+PPCL_Spot!T59+GT_NG!T59+GT_Spot!T59+Bawana_NG!T59+Bawana_RLNG!T59+Bawana_Spot!T59</f>
        <v>65.377245370370375</v>
      </c>
      <c r="P59" s="197">
        <f t="shared" si="4"/>
        <v>8.2754629629633314E-2</v>
      </c>
      <c r="Q59" s="197">
        <f t="shared" si="5"/>
        <v>0.26000000000006906</v>
      </c>
    </row>
    <row r="60" spans="1:17">
      <c r="A60" s="33" t="s">
        <v>102</v>
      </c>
      <c r="B60" s="196">
        <f>PPCL_NG!I60+PPCL_Spot!I60+GT_NG!I60+GT_Spot!I60+Bawana_NG!I60+Bawana_RLNG!I60+Bawana_Spot!I60</f>
        <v>288.19000000000005</v>
      </c>
      <c r="C60" s="196">
        <f>PPCL_NG!P60+PPCL_Spot!P60+GT_NG!P60+GT_Spot!P60+Bawana_NG!P60+Bawana_RLNG!P60+Bawana_Spot!P60</f>
        <v>288.08783564814814</v>
      </c>
      <c r="D60" s="197">
        <f t="shared" si="0"/>
        <v>0.10216435185191131</v>
      </c>
      <c r="E60" s="196">
        <f>PPCL_NG!J60+PPCL_Spot!J60+GT_NG!J60+GT_Spot!J60+Bawana_NG!J60+Bawana_RLNG!J60+Bawana_Spot!J60</f>
        <v>53.06</v>
      </c>
      <c r="F60" s="196">
        <f>PPCL_NG!Q60+PPCL_Spot!Q60+GT_NG!Q60+GT_Spot!Q60+Bawana_NG!Q60+Bawana_RLNG!Q60+Bawana_Spot!Q60</f>
        <v>52.999814814814819</v>
      </c>
      <c r="G60" s="197">
        <f t="shared" si="1"/>
        <v>6.0185185185183343E-2</v>
      </c>
      <c r="H60" s="196">
        <f>PPCL_NG!K60+PPCL_Spot!K60+GT_NG!K60+GT_Spot!K60+Bawana_NG!K60+Bawana_RLNG!K60+Bawana_Spot!K60</f>
        <v>5.84</v>
      </c>
      <c r="I60" s="196">
        <f>PPCL_NG!R60+PPCL_Spot!R60+GT_NG!R60+GT_Spot!R60+Bawana_NG!R60+Bawana_RLNG!R60+Bawana_Spot!R60</f>
        <v>5.84</v>
      </c>
      <c r="J60" s="197">
        <f t="shared" si="2"/>
        <v>0</v>
      </c>
      <c r="K60" s="196">
        <f>PPCL_NG!L60+PPCL_Spot!L60+GT_NG!L60+GT_Spot!L60+Bawana_NG!L60+Bawana_RLNG!L60+Bawana_Spot!L60</f>
        <v>34.980000000000004</v>
      </c>
      <c r="L60" s="196">
        <f>PPCL_NG!S60+PPCL_Spot!S60+GT_NG!S60+GT_Spot!S60+Bawana_NG!S60+Bawana_RLNG!S60+Bawana_Spot!S60</f>
        <v>34.965104166666663</v>
      </c>
      <c r="M60" s="197">
        <f t="shared" si="3"/>
        <v>1.4895833333341102E-2</v>
      </c>
      <c r="N60" s="196">
        <f>PPCL_NG!M60+PPCL_Spot!M60+GT_NG!M60+GT_Spot!M60+Bawana_NG!M60+Bawana_RLNG!M60+Bawana_Spot!M60</f>
        <v>65.460000000000008</v>
      </c>
      <c r="O60" s="196">
        <f>PPCL_NG!T60+PPCL_Spot!T60+GT_NG!T60+GT_Spot!T60+Bawana_NG!T60+Bawana_RLNG!T60+Bawana_Spot!T60</f>
        <v>65.377245370370375</v>
      </c>
      <c r="P60" s="197">
        <f t="shared" si="4"/>
        <v>8.2754629629633314E-2</v>
      </c>
      <c r="Q60" s="197">
        <f t="shared" si="5"/>
        <v>0.26000000000006906</v>
      </c>
    </row>
    <row r="61" spans="1:17">
      <c r="A61" s="33" t="s">
        <v>103</v>
      </c>
      <c r="B61" s="196">
        <f>PPCL_NG!I61+PPCL_Spot!I61+GT_NG!I61+GT_Spot!I61+Bawana_NG!I61+Bawana_RLNG!I61+Bawana_Spot!I61</f>
        <v>288.19000000000005</v>
      </c>
      <c r="C61" s="196">
        <f>PPCL_NG!P61+PPCL_Spot!P61+GT_NG!P61+GT_Spot!P61+Bawana_NG!P61+Bawana_RLNG!P61+Bawana_Spot!P61</f>
        <v>288.08783564814814</v>
      </c>
      <c r="D61" s="197">
        <f t="shared" si="0"/>
        <v>0.10216435185191131</v>
      </c>
      <c r="E61" s="196">
        <f>PPCL_NG!J61+PPCL_Spot!J61+GT_NG!J61+GT_Spot!J61+Bawana_NG!J61+Bawana_RLNG!J61+Bawana_Spot!J61</f>
        <v>53.06</v>
      </c>
      <c r="F61" s="196">
        <f>PPCL_NG!Q61+PPCL_Spot!Q61+GT_NG!Q61+GT_Spot!Q61+Bawana_NG!Q61+Bawana_RLNG!Q61+Bawana_Spot!Q61</f>
        <v>52.999814814814819</v>
      </c>
      <c r="G61" s="197">
        <f t="shared" si="1"/>
        <v>6.0185185185183343E-2</v>
      </c>
      <c r="H61" s="196">
        <f>PPCL_NG!K61+PPCL_Spot!K61+GT_NG!K61+GT_Spot!K61+Bawana_NG!K61+Bawana_RLNG!K61+Bawana_Spot!K61</f>
        <v>5.84</v>
      </c>
      <c r="I61" s="196">
        <f>PPCL_NG!R61+PPCL_Spot!R61+GT_NG!R61+GT_Spot!R61+Bawana_NG!R61+Bawana_RLNG!R61+Bawana_Spot!R61</f>
        <v>5.84</v>
      </c>
      <c r="J61" s="197">
        <f t="shared" si="2"/>
        <v>0</v>
      </c>
      <c r="K61" s="196">
        <f>PPCL_NG!L61+PPCL_Spot!L61+GT_NG!L61+GT_Spot!L61+Bawana_NG!L61+Bawana_RLNG!L61+Bawana_Spot!L61</f>
        <v>34.980000000000004</v>
      </c>
      <c r="L61" s="196">
        <f>PPCL_NG!S61+PPCL_Spot!S61+GT_NG!S61+GT_Spot!S61+Bawana_NG!S61+Bawana_RLNG!S61+Bawana_Spot!S61</f>
        <v>34.965104166666663</v>
      </c>
      <c r="M61" s="197">
        <f t="shared" si="3"/>
        <v>1.4895833333341102E-2</v>
      </c>
      <c r="N61" s="196">
        <f>PPCL_NG!M61+PPCL_Spot!M61+GT_NG!M61+GT_Spot!M61+Bawana_NG!M61+Bawana_RLNG!M61+Bawana_Spot!M61</f>
        <v>65.460000000000008</v>
      </c>
      <c r="O61" s="196">
        <f>PPCL_NG!T61+PPCL_Spot!T61+GT_NG!T61+GT_Spot!T61+Bawana_NG!T61+Bawana_RLNG!T61+Bawana_Spot!T61</f>
        <v>65.377245370370375</v>
      </c>
      <c r="P61" s="197">
        <f t="shared" si="4"/>
        <v>8.2754629629633314E-2</v>
      </c>
      <c r="Q61" s="197">
        <f t="shared" si="5"/>
        <v>0.26000000000006906</v>
      </c>
    </row>
    <row r="62" spans="1:17">
      <c r="A62" s="33" t="s">
        <v>104</v>
      </c>
      <c r="B62" s="196">
        <f>PPCL_NG!I62+PPCL_Spot!I62+GT_NG!I62+GT_Spot!I62+Bawana_NG!I62+Bawana_RLNG!I62+Bawana_Spot!I62</f>
        <v>288.19000000000005</v>
      </c>
      <c r="C62" s="196">
        <f>PPCL_NG!P62+PPCL_Spot!P62+GT_NG!P62+GT_Spot!P62+Bawana_NG!P62+Bawana_RLNG!P62+Bawana_Spot!P62</f>
        <v>288.08783564814814</v>
      </c>
      <c r="D62" s="197">
        <f t="shared" si="0"/>
        <v>0.10216435185191131</v>
      </c>
      <c r="E62" s="196">
        <f>PPCL_NG!J62+PPCL_Spot!J62+GT_NG!J62+GT_Spot!J62+Bawana_NG!J62+Bawana_RLNG!J62+Bawana_Spot!J62</f>
        <v>53.06</v>
      </c>
      <c r="F62" s="196">
        <f>PPCL_NG!Q62+PPCL_Spot!Q62+GT_NG!Q62+GT_Spot!Q62+Bawana_NG!Q62+Bawana_RLNG!Q62+Bawana_Spot!Q62</f>
        <v>52.999814814814819</v>
      </c>
      <c r="G62" s="197">
        <f t="shared" si="1"/>
        <v>6.0185185185183343E-2</v>
      </c>
      <c r="H62" s="196">
        <f>PPCL_NG!K62+PPCL_Spot!K62+GT_NG!K62+GT_Spot!K62+Bawana_NG!K62+Bawana_RLNG!K62+Bawana_Spot!K62</f>
        <v>5.84</v>
      </c>
      <c r="I62" s="196">
        <f>PPCL_NG!R62+PPCL_Spot!R62+GT_NG!R62+GT_Spot!R62+Bawana_NG!R62+Bawana_RLNG!R62+Bawana_Spot!R62</f>
        <v>5.84</v>
      </c>
      <c r="J62" s="197">
        <f t="shared" si="2"/>
        <v>0</v>
      </c>
      <c r="K62" s="196">
        <f>PPCL_NG!L62+PPCL_Spot!L62+GT_NG!L62+GT_Spot!L62+Bawana_NG!L62+Bawana_RLNG!L62+Bawana_Spot!L62</f>
        <v>34.980000000000004</v>
      </c>
      <c r="L62" s="196">
        <f>PPCL_NG!S62+PPCL_Spot!S62+GT_NG!S62+GT_Spot!S62+Bawana_NG!S62+Bawana_RLNG!S62+Bawana_Spot!S62</f>
        <v>34.965104166666663</v>
      </c>
      <c r="M62" s="197">
        <f t="shared" si="3"/>
        <v>1.4895833333341102E-2</v>
      </c>
      <c r="N62" s="196">
        <f>PPCL_NG!M62+PPCL_Spot!M62+GT_NG!M62+GT_Spot!M62+Bawana_NG!M62+Bawana_RLNG!M62+Bawana_Spot!M62</f>
        <v>65.460000000000008</v>
      </c>
      <c r="O62" s="196">
        <f>PPCL_NG!T62+PPCL_Spot!T62+GT_NG!T62+GT_Spot!T62+Bawana_NG!T62+Bawana_RLNG!T62+Bawana_Spot!T62</f>
        <v>65.377245370370375</v>
      </c>
      <c r="P62" s="197">
        <f t="shared" si="4"/>
        <v>8.2754629629633314E-2</v>
      </c>
      <c r="Q62" s="197">
        <f t="shared" si="5"/>
        <v>0.26000000000006906</v>
      </c>
    </row>
    <row r="63" spans="1:17">
      <c r="A63" s="33" t="s">
        <v>105</v>
      </c>
      <c r="B63" s="196">
        <f>PPCL_NG!I63+PPCL_Spot!I63+GT_NG!I63+GT_Spot!I63+Bawana_NG!I63+Bawana_RLNG!I63+Bawana_Spot!I63</f>
        <v>288.19000000000005</v>
      </c>
      <c r="C63" s="196">
        <f>PPCL_NG!P63+PPCL_Spot!P63+GT_NG!P63+GT_Spot!P63+Bawana_NG!P63+Bawana_RLNG!P63+Bawana_Spot!P63</f>
        <v>288.08783564814814</v>
      </c>
      <c r="D63" s="197">
        <f t="shared" si="0"/>
        <v>0.10216435185191131</v>
      </c>
      <c r="E63" s="196">
        <f>PPCL_NG!J63+PPCL_Spot!J63+GT_NG!J63+GT_Spot!J63+Bawana_NG!J63+Bawana_RLNG!J63+Bawana_Spot!J63</f>
        <v>53.06</v>
      </c>
      <c r="F63" s="196">
        <f>PPCL_NG!Q63+PPCL_Spot!Q63+GT_NG!Q63+GT_Spot!Q63+Bawana_NG!Q63+Bawana_RLNG!Q63+Bawana_Spot!Q63</f>
        <v>52.999814814814819</v>
      </c>
      <c r="G63" s="197">
        <f t="shared" si="1"/>
        <v>6.0185185185183343E-2</v>
      </c>
      <c r="H63" s="196">
        <f>PPCL_NG!K63+PPCL_Spot!K63+GT_NG!K63+GT_Spot!K63+Bawana_NG!K63+Bawana_RLNG!K63+Bawana_Spot!K63</f>
        <v>5.84</v>
      </c>
      <c r="I63" s="196">
        <f>PPCL_NG!R63+PPCL_Spot!R63+GT_NG!R63+GT_Spot!R63+Bawana_NG!R63+Bawana_RLNG!R63+Bawana_Spot!R63</f>
        <v>5.84</v>
      </c>
      <c r="J63" s="197">
        <f t="shared" si="2"/>
        <v>0</v>
      </c>
      <c r="K63" s="196">
        <f>PPCL_NG!L63+PPCL_Spot!L63+GT_NG!L63+GT_Spot!L63+Bawana_NG!L63+Bawana_RLNG!L63+Bawana_Spot!L63</f>
        <v>34.980000000000004</v>
      </c>
      <c r="L63" s="196">
        <f>PPCL_NG!S63+PPCL_Spot!S63+GT_NG!S63+GT_Spot!S63+Bawana_NG!S63+Bawana_RLNG!S63+Bawana_Spot!S63</f>
        <v>34.965104166666663</v>
      </c>
      <c r="M63" s="197">
        <f t="shared" si="3"/>
        <v>1.4895833333341102E-2</v>
      </c>
      <c r="N63" s="196">
        <f>PPCL_NG!M63+PPCL_Spot!M63+GT_NG!M63+GT_Spot!M63+Bawana_NG!M63+Bawana_RLNG!M63+Bawana_Spot!M63</f>
        <v>65.460000000000008</v>
      </c>
      <c r="O63" s="196">
        <f>PPCL_NG!T63+PPCL_Spot!T63+GT_NG!T63+GT_Spot!T63+Bawana_NG!T63+Bawana_RLNG!T63+Bawana_Spot!T63</f>
        <v>65.377245370370375</v>
      </c>
      <c r="P63" s="197">
        <f t="shared" si="4"/>
        <v>8.2754629629633314E-2</v>
      </c>
      <c r="Q63" s="197">
        <f t="shared" si="5"/>
        <v>0.26000000000006906</v>
      </c>
    </row>
    <row r="64" spans="1:17">
      <c r="A64" s="33" t="s">
        <v>106</v>
      </c>
      <c r="B64" s="196">
        <f>PPCL_NG!I64+PPCL_Spot!I64+GT_NG!I64+GT_Spot!I64+Bawana_NG!I64+Bawana_RLNG!I64+Bawana_Spot!I64</f>
        <v>288.19000000000005</v>
      </c>
      <c r="C64" s="196">
        <f>PPCL_NG!P64+PPCL_Spot!P64+GT_NG!P64+GT_Spot!P64+Bawana_NG!P64+Bawana_RLNG!P64+Bawana_Spot!P64</f>
        <v>288.08783564814814</v>
      </c>
      <c r="D64" s="197">
        <f t="shared" si="0"/>
        <v>0.10216435185191131</v>
      </c>
      <c r="E64" s="196">
        <f>PPCL_NG!J64+PPCL_Spot!J64+GT_NG!J64+GT_Spot!J64+Bawana_NG!J64+Bawana_RLNG!J64+Bawana_Spot!J64</f>
        <v>53.06</v>
      </c>
      <c r="F64" s="196">
        <f>PPCL_NG!Q64+PPCL_Spot!Q64+GT_NG!Q64+GT_Spot!Q64+Bawana_NG!Q64+Bawana_RLNG!Q64+Bawana_Spot!Q64</f>
        <v>52.999814814814819</v>
      </c>
      <c r="G64" s="197">
        <f t="shared" si="1"/>
        <v>6.0185185185183343E-2</v>
      </c>
      <c r="H64" s="196">
        <f>PPCL_NG!K64+PPCL_Spot!K64+GT_NG!K64+GT_Spot!K64+Bawana_NG!K64+Bawana_RLNG!K64+Bawana_Spot!K64</f>
        <v>5.84</v>
      </c>
      <c r="I64" s="196">
        <f>PPCL_NG!R64+PPCL_Spot!R64+GT_NG!R64+GT_Spot!R64+Bawana_NG!R64+Bawana_RLNG!R64+Bawana_Spot!R64</f>
        <v>5.84</v>
      </c>
      <c r="J64" s="197">
        <f t="shared" si="2"/>
        <v>0</v>
      </c>
      <c r="K64" s="196">
        <f>PPCL_NG!L64+PPCL_Spot!L64+GT_NG!L64+GT_Spot!L64+Bawana_NG!L64+Bawana_RLNG!L64+Bawana_Spot!L64</f>
        <v>34.980000000000004</v>
      </c>
      <c r="L64" s="196">
        <f>PPCL_NG!S64+PPCL_Spot!S64+GT_NG!S64+GT_Spot!S64+Bawana_NG!S64+Bawana_RLNG!S64+Bawana_Spot!S64</f>
        <v>34.965104166666663</v>
      </c>
      <c r="M64" s="197">
        <f t="shared" si="3"/>
        <v>1.4895833333341102E-2</v>
      </c>
      <c r="N64" s="196">
        <f>PPCL_NG!M64+PPCL_Spot!M64+GT_NG!M64+GT_Spot!M64+Bawana_NG!M64+Bawana_RLNG!M64+Bawana_Spot!M64</f>
        <v>65.460000000000008</v>
      </c>
      <c r="O64" s="196">
        <f>PPCL_NG!T64+PPCL_Spot!T64+GT_NG!T64+GT_Spot!T64+Bawana_NG!T64+Bawana_RLNG!T64+Bawana_Spot!T64</f>
        <v>65.377245370370375</v>
      </c>
      <c r="P64" s="197">
        <f t="shared" si="4"/>
        <v>8.2754629629633314E-2</v>
      </c>
      <c r="Q64" s="197">
        <f t="shared" si="5"/>
        <v>0.26000000000006906</v>
      </c>
    </row>
    <row r="65" spans="1:17">
      <c r="A65" s="33" t="s">
        <v>107</v>
      </c>
      <c r="B65" s="196">
        <f>PPCL_NG!I65+PPCL_Spot!I65+GT_NG!I65+GT_Spot!I65+Bawana_NG!I65+Bawana_RLNG!I65+Bawana_Spot!I65</f>
        <v>288.19000000000005</v>
      </c>
      <c r="C65" s="196">
        <f>PPCL_NG!P65+PPCL_Spot!P65+GT_NG!P65+GT_Spot!P65+Bawana_NG!P65+Bawana_RLNG!P65+Bawana_Spot!P65</f>
        <v>288.08783564814814</v>
      </c>
      <c r="D65" s="197">
        <f t="shared" si="0"/>
        <v>0.10216435185191131</v>
      </c>
      <c r="E65" s="196">
        <f>PPCL_NG!J65+PPCL_Spot!J65+GT_NG!J65+GT_Spot!J65+Bawana_NG!J65+Bawana_RLNG!J65+Bawana_Spot!J65</f>
        <v>53.06</v>
      </c>
      <c r="F65" s="196">
        <f>PPCL_NG!Q65+PPCL_Spot!Q65+GT_NG!Q65+GT_Spot!Q65+Bawana_NG!Q65+Bawana_RLNG!Q65+Bawana_Spot!Q65</f>
        <v>52.999814814814819</v>
      </c>
      <c r="G65" s="197">
        <f t="shared" si="1"/>
        <v>6.0185185185183343E-2</v>
      </c>
      <c r="H65" s="196">
        <f>PPCL_NG!K65+PPCL_Spot!K65+GT_NG!K65+GT_Spot!K65+Bawana_NG!K65+Bawana_RLNG!K65+Bawana_Spot!K65</f>
        <v>5.84</v>
      </c>
      <c r="I65" s="196">
        <f>PPCL_NG!R65+PPCL_Spot!R65+GT_NG!R65+GT_Spot!R65+Bawana_NG!R65+Bawana_RLNG!R65+Bawana_Spot!R65</f>
        <v>5.84</v>
      </c>
      <c r="J65" s="197">
        <f t="shared" si="2"/>
        <v>0</v>
      </c>
      <c r="K65" s="196">
        <f>PPCL_NG!L65+PPCL_Spot!L65+GT_NG!L65+GT_Spot!L65+Bawana_NG!L65+Bawana_RLNG!L65+Bawana_Spot!L65</f>
        <v>34.980000000000004</v>
      </c>
      <c r="L65" s="196">
        <f>PPCL_NG!S65+PPCL_Spot!S65+GT_NG!S65+GT_Spot!S65+Bawana_NG!S65+Bawana_RLNG!S65+Bawana_Spot!S65</f>
        <v>34.965104166666663</v>
      </c>
      <c r="M65" s="197">
        <f t="shared" si="3"/>
        <v>1.4895833333341102E-2</v>
      </c>
      <c r="N65" s="196">
        <f>PPCL_NG!M65+PPCL_Spot!M65+GT_NG!M65+GT_Spot!M65+Bawana_NG!M65+Bawana_RLNG!M65+Bawana_Spot!M65</f>
        <v>65.460000000000008</v>
      </c>
      <c r="O65" s="196">
        <f>PPCL_NG!T65+PPCL_Spot!T65+GT_NG!T65+GT_Spot!T65+Bawana_NG!T65+Bawana_RLNG!T65+Bawana_Spot!T65</f>
        <v>65.377245370370375</v>
      </c>
      <c r="P65" s="197">
        <f t="shared" si="4"/>
        <v>8.2754629629633314E-2</v>
      </c>
      <c r="Q65" s="197">
        <f t="shared" si="5"/>
        <v>0.26000000000006906</v>
      </c>
    </row>
    <row r="66" spans="1:17">
      <c r="A66" s="33" t="s">
        <v>108</v>
      </c>
      <c r="B66" s="196">
        <f>PPCL_NG!I66+PPCL_Spot!I66+GT_NG!I66+GT_Spot!I66+Bawana_NG!I66+Bawana_RLNG!I66+Bawana_Spot!I66</f>
        <v>288.19000000000005</v>
      </c>
      <c r="C66" s="196">
        <f>PPCL_NG!P66+PPCL_Spot!P66+GT_NG!P66+GT_Spot!P66+Bawana_NG!P66+Bawana_RLNG!P66+Bawana_Spot!P66</f>
        <v>288.08783564814814</v>
      </c>
      <c r="D66" s="197">
        <f t="shared" si="0"/>
        <v>0.10216435185191131</v>
      </c>
      <c r="E66" s="196">
        <f>PPCL_NG!J66+PPCL_Spot!J66+GT_NG!J66+GT_Spot!J66+Bawana_NG!J66+Bawana_RLNG!J66+Bawana_Spot!J66</f>
        <v>53.06</v>
      </c>
      <c r="F66" s="196">
        <f>PPCL_NG!Q66+PPCL_Spot!Q66+GT_NG!Q66+GT_Spot!Q66+Bawana_NG!Q66+Bawana_RLNG!Q66+Bawana_Spot!Q66</f>
        <v>52.999814814814819</v>
      </c>
      <c r="G66" s="197">
        <f t="shared" si="1"/>
        <v>6.0185185185183343E-2</v>
      </c>
      <c r="H66" s="196">
        <f>PPCL_NG!K66+PPCL_Spot!K66+GT_NG!K66+GT_Spot!K66+Bawana_NG!K66+Bawana_RLNG!K66+Bawana_Spot!K66</f>
        <v>5.84</v>
      </c>
      <c r="I66" s="196">
        <f>PPCL_NG!R66+PPCL_Spot!R66+GT_NG!R66+GT_Spot!R66+Bawana_NG!R66+Bawana_RLNG!R66+Bawana_Spot!R66</f>
        <v>5.84</v>
      </c>
      <c r="J66" s="197">
        <f t="shared" si="2"/>
        <v>0</v>
      </c>
      <c r="K66" s="196">
        <f>PPCL_NG!L66+PPCL_Spot!L66+GT_NG!L66+GT_Spot!L66+Bawana_NG!L66+Bawana_RLNG!L66+Bawana_Spot!L66</f>
        <v>34.980000000000004</v>
      </c>
      <c r="L66" s="196">
        <f>PPCL_NG!S66+PPCL_Spot!S66+GT_NG!S66+GT_Spot!S66+Bawana_NG!S66+Bawana_RLNG!S66+Bawana_Spot!S66</f>
        <v>34.965104166666663</v>
      </c>
      <c r="M66" s="197">
        <f t="shared" si="3"/>
        <v>1.4895833333341102E-2</v>
      </c>
      <c r="N66" s="196">
        <f>PPCL_NG!M66+PPCL_Spot!M66+GT_NG!M66+GT_Spot!M66+Bawana_NG!M66+Bawana_RLNG!M66+Bawana_Spot!M66</f>
        <v>65.460000000000008</v>
      </c>
      <c r="O66" s="196">
        <f>PPCL_NG!T66+PPCL_Spot!T66+GT_NG!T66+GT_Spot!T66+Bawana_NG!T66+Bawana_RLNG!T66+Bawana_Spot!T66</f>
        <v>65.377245370370375</v>
      </c>
      <c r="P66" s="197">
        <f t="shared" si="4"/>
        <v>8.2754629629633314E-2</v>
      </c>
      <c r="Q66" s="197">
        <f t="shared" si="5"/>
        <v>0.26000000000006906</v>
      </c>
    </row>
    <row r="67" spans="1:17">
      <c r="A67" s="33" t="s">
        <v>109</v>
      </c>
      <c r="B67" s="196">
        <f>PPCL_NG!I67+PPCL_Spot!I67+GT_NG!I67+GT_Spot!I67+Bawana_NG!I67+Bawana_RLNG!I67+Bawana_Spot!I67</f>
        <v>288.19000000000005</v>
      </c>
      <c r="C67" s="196">
        <f>PPCL_NG!P67+PPCL_Spot!P67+GT_NG!P67+GT_Spot!P67+Bawana_NG!P67+Bawana_RLNG!P67+Bawana_Spot!P67</f>
        <v>288.08783564814814</v>
      </c>
      <c r="D67" s="197">
        <f t="shared" ref="D67:D99" si="6">B67-C67</f>
        <v>0.10216435185191131</v>
      </c>
      <c r="E67" s="196">
        <f>PPCL_NG!J67+PPCL_Spot!J67+GT_NG!J67+GT_Spot!J67+Bawana_NG!J67+Bawana_RLNG!J67+Bawana_Spot!J67</f>
        <v>53.06</v>
      </c>
      <c r="F67" s="196">
        <f>PPCL_NG!Q67+PPCL_Spot!Q67+GT_NG!Q67+GT_Spot!Q67+Bawana_NG!Q67+Bawana_RLNG!Q67+Bawana_Spot!Q67</f>
        <v>52.999814814814819</v>
      </c>
      <c r="G67" s="197">
        <f t="shared" ref="G67:G99" si="7">E67-F67</f>
        <v>6.0185185185183343E-2</v>
      </c>
      <c r="H67" s="196">
        <f>PPCL_NG!K67+PPCL_Spot!K67+GT_NG!K67+GT_Spot!K67+Bawana_NG!K67+Bawana_RLNG!K67+Bawana_Spot!K67</f>
        <v>5.84</v>
      </c>
      <c r="I67" s="196">
        <f>PPCL_NG!R67+PPCL_Spot!R67+GT_NG!R67+GT_Spot!R67+Bawana_NG!R67+Bawana_RLNG!R67+Bawana_Spot!R67</f>
        <v>5.84</v>
      </c>
      <c r="J67" s="197">
        <f t="shared" ref="J67:J99" si="8">H67-I67</f>
        <v>0</v>
      </c>
      <c r="K67" s="196">
        <f>PPCL_NG!L67+PPCL_Spot!L67+GT_NG!L67+GT_Spot!L67+Bawana_NG!L67+Bawana_RLNG!L67+Bawana_Spot!L67</f>
        <v>34.980000000000004</v>
      </c>
      <c r="L67" s="196">
        <f>PPCL_NG!S67+PPCL_Spot!S67+GT_NG!S67+GT_Spot!S67+Bawana_NG!S67+Bawana_RLNG!S67+Bawana_Spot!S67</f>
        <v>34.965104166666663</v>
      </c>
      <c r="M67" s="197">
        <f t="shared" ref="M67:M99" si="9">K67-L67</f>
        <v>1.4895833333341102E-2</v>
      </c>
      <c r="N67" s="196">
        <f>PPCL_NG!M67+PPCL_Spot!M67+GT_NG!M67+GT_Spot!M67+Bawana_NG!M67+Bawana_RLNG!M67+Bawana_Spot!M67</f>
        <v>65.460000000000008</v>
      </c>
      <c r="O67" s="196">
        <f>PPCL_NG!T67+PPCL_Spot!T67+GT_NG!T67+GT_Spot!T67+Bawana_NG!T67+Bawana_RLNG!T67+Bawana_Spot!T67</f>
        <v>65.377245370370375</v>
      </c>
      <c r="P67" s="197">
        <f t="shared" ref="P67:P99" si="10">N67-O67</f>
        <v>8.2754629629633314E-2</v>
      </c>
      <c r="Q67" s="197">
        <f t="shared" si="5"/>
        <v>0.26000000000006906</v>
      </c>
    </row>
    <row r="68" spans="1:17">
      <c r="A68" s="33" t="s">
        <v>110</v>
      </c>
      <c r="B68" s="196">
        <f>PPCL_NG!I68+PPCL_Spot!I68+GT_NG!I68+GT_Spot!I68+Bawana_NG!I68+Bawana_RLNG!I68+Bawana_Spot!I68</f>
        <v>288.19000000000005</v>
      </c>
      <c r="C68" s="196">
        <f>PPCL_NG!P68+PPCL_Spot!P68+GT_NG!P68+GT_Spot!P68+Bawana_NG!P68+Bawana_RLNG!P68+Bawana_Spot!P68</f>
        <v>288.08783564814814</v>
      </c>
      <c r="D68" s="197">
        <f t="shared" si="6"/>
        <v>0.10216435185191131</v>
      </c>
      <c r="E68" s="196">
        <f>PPCL_NG!J68+PPCL_Spot!J68+GT_NG!J68+GT_Spot!J68+Bawana_NG!J68+Bawana_RLNG!J68+Bawana_Spot!J68</f>
        <v>53.06</v>
      </c>
      <c r="F68" s="196">
        <f>PPCL_NG!Q68+PPCL_Spot!Q68+GT_NG!Q68+GT_Spot!Q68+Bawana_NG!Q68+Bawana_RLNG!Q68+Bawana_Spot!Q68</f>
        <v>52.999814814814819</v>
      </c>
      <c r="G68" s="197">
        <f t="shared" si="7"/>
        <v>6.0185185185183343E-2</v>
      </c>
      <c r="H68" s="196">
        <f>PPCL_NG!K68+PPCL_Spot!K68+GT_NG!K68+GT_Spot!K68+Bawana_NG!K68+Bawana_RLNG!K68+Bawana_Spot!K68</f>
        <v>5.84</v>
      </c>
      <c r="I68" s="196">
        <f>PPCL_NG!R68+PPCL_Spot!R68+GT_NG!R68+GT_Spot!R68+Bawana_NG!R68+Bawana_RLNG!R68+Bawana_Spot!R68</f>
        <v>5.84</v>
      </c>
      <c r="J68" s="197">
        <f t="shared" si="8"/>
        <v>0</v>
      </c>
      <c r="K68" s="196">
        <f>PPCL_NG!L68+PPCL_Spot!L68+GT_NG!L68+GT_Spot!L68+Bawana_NG!L68+Bawana_RLNG!L68+Bawana_Spot!L68</f>
        <v>34.980000000000004</v>
      </c>
      <c r="L68" s="196">
        <f>PPCL_NG!S68+PPCL_Spot!S68+GT_NG!S68+GT_Spot!S68+Bawana_NG!S68+Bawana_RLNG!S68+Bawana_Spot!S68</f>
        <v>34.965104166666663</v>
      </c>
      <c r="M68" s="197">
        <f t="shared" si="9"/>
        <v>1.4895833333341102E-2</v>
      </c>
      <c r="N68" s="196">
        <f>PPCL_NG!M68+PPCL_Spot!M68+GT_NG!M68+GT_Spot!M68+Bawana_NG!M68+Bawana_RLNG!M68+Bawana_Spot!M68</f>
        <v>65.460000000000008</v>
      </c>
      <c r="O68" s="196">
        <f>PPCL_NG!T68+PPCL_Spot!T68+GT_NG!T68+GT_Spot!T68+Bawana_NG!T68+Bawana_RLNG!T68+Bawana_Spot!T68</f>
        <v>65.377245370370375</v>
      </c>
      <c r="P68" s="197">
        <f t="shared" si="10"/>
        <v>8.2754629629633314E-2</v>
      </c>
      <c r="Q68" s="197">
        <f t="shared" ref="Q68:Q99" si="11">D68+G68+J68+M68+P68</f>
        <v>0.26000000000006906</v>
      </c>
    </row>
    <row r="69" spans="1:17">
      <c r="A69" s="33" t="s">
        <v>111</v>
      </c>
      <c r="B69" s="196">
        <f>PPCL_NG!I69+PPCL_Spot!I69+GT_NG!I69+GT_Spot!I69+Bawana_NG!I69+Bawana_RLNG!I69+Bawana_Spot!I69</f>
        <v>326.14</v>
      </c>
      <c r="C69" s="196">
        <f>PPCL_NG!P69+PPCL_Spot!P69+GT_NG!P69+GT_Spot!P69+Bawana_NG!P69+Bawana_RLNG!P69+Bawana_Spot!P69</f>
        <v>326.03343894489439</v>
      </c>
      <c r="D69" s="197">
        <f t="shared" si="6"/>
        <v>0.1065610551056011</v>
      </c>
      <c r="E69" s="196">
        <f>PPCL_NG!J69+PPCL_Spot!J69+GT_NG!J69+GT_Spot!J69+Bawana_NG!J69+Bawana_RLNG!J69+Bawana_Spot!J69</f>
        <v>53</v>
      </c>
      <c r="F69" s="196">
        <f>PPCL_NG!Q69+PPCL_Spot!Q69+GT_NG!Q69+GT_Spot!Q69+Bawana_NG!Q69+Bawana_RLNG!Q69+Bawana_Spot!Q69</f>
        <v>52.93805707097669</v>
      </c>
      <c r="G69" s="197">
        <f t="shared" si="7"/>
        <v>6.1942929023310001E-2</v>
      </c>
      <c r="H69" s="196">
        <f>PPCL_NG!K69+PPCL_Spot!K69+GT_NG!K69+GT_Spot!K69+Bawana_NG!K69+Bawana_RLNG!K69+Bawana_Spot!K69</f>
        <v>5.84</v>
      </c>
      <c r="I69" s="196">
        <f>PPCL_NG!R69+PPCL_Spot!R69+GT_NG!R69+GT_Spot!R69+Bawana_NG!R69+Bawana_RLNG!R69+Bawana_Spot!R69</f>
        <v>5.8397718839107844</v>
      </c>
      <c r="J69" s="197">
        <f t="shared" si="8"/>
        <v>2.2811608921546878E-4</v>
      </c>
      <c r="K69" s="196">
        <f>PPCL_NG!L69+PPCL_Spot!L69+GT_NG!L69+GT_Spot!L69+Bawana_NG!L69+Bawana_RLNG!L69+Bawana_Spot!L69</f>
        <v>34.980000000000004</v>
      </c>
      <c r="L69" s="196">
        <f>PPCL_NG!S69+PPCL_Spot!S69+GT_NG!S69+GT_Spot!S69+Bawana_NG!S69+Bawana_RLNG!S69+Bawana_Spot!S69</f>
        <v>34.964205764260512</v>
      </c>
      <c r="M69" s="197">
        <f t="shared" si="9"/>
        <v>1.5794235739491569E-2</v>
      </c>
      <c r="N69" s="196">
        <f>PPCL_NG!M69+PPCL_Spot!M69+GT_NG!M69+GT_Spot!M69+Bawana_NG!M69+Bawana_RLNG!M69+Bawana_Spot!M69</f>
        <v>80.61</v>
      </c>
      <c r="O69" s="196">
        <f>PPCL_NG!T69+PPCL_Spot!T69+GT_NG!T69+GT_Spot!T69+Bawana_NG!T69+Bawana_RLNG!T69+Bawana_Spot!T69</f>
        <v>80.524526335957646</v>
      </c>
      <c r="P69" s="197">
        <f t="shared" si="10"/>
        <v>8.5473664042353903E-2</v>
      </c>
      <c r="Q69" s="197">
        <f t="shared" si="11"/>
        <v>0.26999999999997204</v>
      </c>
    </row>
    <row r="70" spans="1:17">
      <c r="A70" s="33" t="s">
        <v>112</v>
      </c>
      <c r="B70" s="196">
        <f>PPCL_NG!I70+PPCL_Spot!I70+GT_NG!I70+GT_Spot!I70+Bawana_NG!I70+Bawana_RLNG!I70+Bawana_Spot!I70</f>
        <v>366.14</v>
      </c>
      <c r="C70" s="196">
        <f>PPCL_NG!P70+PPCL_Spot!P70+GT_NG!P70+GT_Spot!P70+Bawana_NG!P70+Bawana_RLNG!P70+Bawana_Spot!P70</f>
        <v>366.03382955463616</v>
      </c>
      <c r="D70" s="197">
        <f t="shared" si="6"/>
        <v>0.10617044536382991</v>
      </c>
      <c r="E70" s="196">
        <f>PPCL_NG!J70+PPCL_Spot!J70+GT_NG!J70+GT_Spot!J70+Bawana_NG!J70+Bawana_RLNG!J70+Bawana_Spot!J70</f>
        <v>63</v>
      </c>
      <c r="F70" s="196">
        <f>PPCL_NG!Q70+PPCL_Spot!Q70+GT_NG!Q70+GT_Spot!Q70+Bawana_NG!Q70+Bawana_RLNG!Q70+Bawana_Spot!Q70</f>
        <v>62.937666461234883</v>
      </c>
      <c r="G70" s="197">
        <f t="shared" si="7"/>
        <v>6.2333538765116714E-2</v>
      </c>
      <c r="H70" s="196">
        <f>PPCL_NG!K70+PPCL_Spot!K70+GT_NG!K70+GT_Spot!K70+Bawana_NG!K70+Bawana_RLNG!K70+Bawana_Spot!K70</f>
        <v>5.84</v>
      </c>
      <c r="I70" s="196">
        <f>PPCL_NG!R70+PPCL_Spot!R70+GT_NG!R70+GT_Spot!R70+Bawana_NG!R70+Bawana_RLNG!R70+Bawana_Spot!R70</f>
        <v>5.8397718839107844</v>
      </c>
      <c r="J70" s="197">
        <f t="shared" si="8"/>
        <v>2.2811608921546878E-4</v>
      </c>
      <c r="K70" s="196">
        <f>PPCL_NG!L70+PPCL_Spot!L70+GT_NG!L70+GT_Spot!L70+Bawana_NG!L70+Bawana_RLNG!L70+Bawana_Spot!L70</f>
        <v>34.980000000000004</v>
      </c>
      <c r="L70" s="196">
        <f>PPCL_NG!S70+PPCL_Spot!S70+GT_NG!S70+GT_Spot!S70+Bawana_NG!S70+Bawana_RLNG!S70+Bawana_Spot!S70</f>
        <v>34.964205764260512</v>
      </c>
      <c r="M70" s="197">
        <f t="shared" si="9"/>
        <v>1.5794235739491569E-2</v>
      </c>
      <c r="N70" s="196">
        <f>PPCL_NG!M70+PPCL_Spot!M70+GT_NG!M70+GT_Spot!M70+Bawana_NG!M70+Bawana_RLNG!M70+Bawana_Spot!M70</f>
        <v>80.61</v>
      </c>
      <c r="O70" s="196">
        <f>PPCL_NG!T70+PPCL_Spot!T70+GT_NG!T70+GT_Spot!T70+Bawana_NG!T70+Bawana_RLNG!T70+Bawana_Spot!T70</f>
        <v>80.524526335957646</v>
      </c>
      <c r="P70" s="197">
        <f t="shared" si="10"/>
        <v>8.5473664042353903E-2</v>
      </c>
      <c r="Q70" s="197">
        <f t="shared" si="11"/>
        <v>0.27000000000000757</v>
      </c>
    </row>
    <row r="71" spans="1:17">
      <c r="A71" s="33" t="s">
        <v>113</v>
      </c>
      <c r="B71" s="196">
        <f>PPCL_NG!I71+PPCL_Spot!I71+GT_NG!I71+GT_Spot!I71+Bawana_NG!I71+Bawana_RLNG!I71+Bawana_Spot!I71</f>
        <v>406.14</v>
      </c>
      <c r="C71" s="196">
        <f>PPCL_NG!P71+PPCL_Spot!P71+GT_NG!P71+GT_Spot!P71+Bawana_NG!P71+Bawana_RLNG!P71+Bawana_Spot!P71</f>
        <v>406.03382955463616</v>
      </c>
      <c r="D71" s="197">
        <f t="shared" si="6"/>
        <v>0.10617044536382991</v>
      </c>
      <c r="E71" s="196">
        <f>PPCL_NG!J71+PPCL_Spot!J71+GT_NG!J71+GT_Spot!J71+Bawana_NG!J71+Bawana_RLNG!J71+Bawana_Spot!J71</f>
        <v>63</v>
      </c>
      <c r="F71" s="196">
        <f>PPCL_NG!Q71+PPCL_Spot!Q71+GT_NG!Q71+GT_Spot!Q71+Bawana_NG!Q71+Bawana_RLNG!Q71+Bawana_Spot!Q71</f>
        <v>62.937666461234883</v>
      </c>
      <c r="G71" s="197">
        <f t="shared" si="7"/>
        <v>6.2333538765116714E-2</v>
      </c>
      <c r="H71" s="196">
        <f>PPCL_NG!K71+PPCL_Spot!K71+GT_NG!K71+GT_Spot!K71+Bawana_NG!K71+Bawana_RLNG!K71+Bawana_Spot!K71</f>
        <v>5.84</v>
      </c>
      <c r="I71" s="196">
        <f>PPCL_NG!R71+PPCL_Spot!R71+GT_NG!R71+GT_Spot!R71+Bawana_NG!R71+Bawana_RLNG!R71+Bawana_Spot!R71</f>
        <v>5.8397718839107844</v>
      </c>
      <c r="J71" s="197">
        <f t="shared" si="8"/>
        <v>2.2811608921546878E-4</v>
      </c>
      <c r="K71" s="196">
        <f>PPCL_NG!L71+PPCL_Spot!L71+GT_NG!L71+GT_Spot!L71+Bawana_NG!L71+Bawana_RLNG!L71+Bawana_Spot!L71</f>
        <v>34.980000000000004</v>
      </c>
      <c r="L71" s="196">
        <f>PPCL_NG!S71+PPCL_Spot!S71+GT_NG!S71+GT_Spot!S71+Bawana_NG!S71+Bawana_RLNG!S71+Bawana_Spot!S71</f>
        <v>34.964205764260512</v>
      </c>
      <c r="M71" s="197">
        <f t="shared" si="9"/>
        <v>1.5794235739491569E-2</v>
      </c>
      <c r="N71" s="196">
        <f>PPCL_NG!M71+PPCL_Spot!M71+GT_NG!M71+GT_Spot!M71+Bawana_NG!M71+Bawana_RLNG!M71+Bawana_Spot!M71</f>
        <v>80.61</v>
      </c>
      <c r="O71" s="196">
        <f>PPCL_NG!T71+PPCL_Spot!T71+GT_NG!T71+GT_Spot!T71+Bawana_NG!T71+Bawana_RLNG!T71+Bawana_Spot!T71</f>
        <v>80.524526335957646</v>
      </c>
      <c r="P71" s="197">
        <f t="shared" si="10"/>
        <v>8.5473664042353903E-2</v>
      </c>
      <c r="Q71" s="197">
        <f t="shared" si="11"/>
        <v>0.27000000000000757</v>
      </c>
    </row>
    <row r="72" spans="1:17">
      <c r="A72" s="33" t="s">
        <v>114</v>
      </c>
      <c r="B72" s="196">
        <f>PPCL_NG!I72+PPCL_Spot!I72+GT_NG!I72+GT_Spot!I72+Bawana_NG!I72+Bawana_RLNG!I72+Bawana_Spot!I72</f>
        <v>406.14</v>
      </c>
      <c r="C72" s="196">
        <f>PPCL_NG!P72+PPCL_Spot!P72+GT_NG!P72+GT_Spot!P72+Bawana_NG!P72+Bawana_RLNG!P72+Bawana_Spot!P72</f>
        <v>406.03382955463616</v>
      </c>
      <c r="D72" s="197">
        <f t="shared" si="6"/>
        <v>0.10617044536382991</v>
      </c>
      <c r="E72" s="196">
        <f>PPCL_NG!J72+PPCL_Spot!J72+GT_NG!J72+GT_Spot!J72+Bawana_NG!J72+Bawana_RLNG!J72+Bawana_Spot!J72</f>
        <v>63</v>
      </c>
      <c r="F72" s="196">
        <f>PPCL_NG!Q72+PPCL_Spot!Q72+GT_NG!Q72+GT_Spot!Q72+Bawana_NG!Q72+Bawana_RLNG!Q72+Bawana_Spot!Q72</f>
        <v>62.937666461234883</v>
      </c>
      <c r="G72" s="197">
        <f t="shared" si="7"/>
        <v>6.2333538765116714E-2</v>
      </c>
      <c r="H72" s="196">
        <f>PPCL_NG!K72+PPCL_Spot!K72+GT_NG!K72+GT_Spot!K72+Bawana_NG!K72+Bawana_RLNG!K72+Bawana_Spot!K72</f>
        <v>5.84</v>
      </c>
      <c r="I72" s="196">
        <f>PPCL_NG!R72+PPCL_Spot!R72+GT_NG!R72+GT_Spot!R72+Bawana_NG!R72+Bawana_RLNG!R72+Bawana_Spot!R72</f>
        <v>5.8397718839107844</v>
      </c>
      <c r="J72" s="197">
        <f t="shared" si="8"/>
        <v>2.2811608921546878E-4</v>
      </c>
      <c r="K72" s="196">
        <f>PPCL_NG!L72+PPCL_Spot!L72+GT_NG!L72+GT_Spot!L72+Bawana_NG!L72+Bawana_RLNG!L72+Bawana_Spot!L72</f>
        <v>34.980000000000004</v>
      </c>
      <c r="L72" s="196">
        <f>PPCL_NG!S72+PPCL_Spot!S72+GT_NG!S72+GT_Spot!S72+Bawana_NG!S72+Bawana_RLNG!S72+Bawana_Spot!S72</f>
        <v>34.964205764260512</v>
      </c>
      <c r="M72" s="197">
        <f t="shared" si="9"/>
        <v>1.5794235739491569E-2</v>
      </c>
      <c r="N72" s="196">
        <f>PPCL_NG!M72+PPCL_Spot!M72+GT_NG!M72+GT_Spot!M72+Bawana_NG!M72+Bawana_RLNG!M72+Bawana_Spot!M72</f>
        <v>80.61</v>
      </c>
      <c r="O72" s="196">
        <f>PPCL_NG!T72+PPCL_Spot!T72+GT_NG!T72+GT_Spot!T72+Bawana_NG!T72+Bawana_RLNG!T72+Bawana_Spot!T72</f>
        <v>80.524526335957646</v>
      </c>
      <c r="P72" s="197">
        <f t="shared" si="10"/>
        <v>8.5473664042353903E-2</v>
      </c>
      <c r="Q72" s="197">
        <f t="shared" si="11"/>
        <v>0.27000000000000757</v>
      </c>
    </row>
    <row r="73" spans="1:17">
      <c r="A73" s="33" t="s">
        <v>115</v>
      </c>
      <c r="B73" s="196">
        <f>PPCL_NG!I73+PPCL_Spot!I73+GT_NG!I73+GT_Spot!I73+Bawana_NG!I73+Bawana_RLNG!I73+Bawana_Spot!I73</f>
        <v>398.52</v>
      </c>
      <c r="C73" s="196">
        <f>PPCL_NG!P73+PPCL_Spot!P73+GT_NG!P73+GT_Spot!P73+Bawana_NG!P73+Bawana_RLNG!P73+Bawana_Spot!P73</f>
        <v>398.41382955463615</v>
      </c>
      <c r="D73" s="197">
        <f t="shared" si="6"/>
        <v>0.10617044536382991</v>
      </c>
      <c r="E73" s="196">
        <f>PPCL_NG!J73+PPCL_Spot!J73+GT_NG!J73+GT_Spot!J73+Bawana_NG!J73+Bawana_RLNG!J73+Bawana_Spot!J73</f>
        <v>63</v>
      </c>
      <c r="F73" s="196">
        <f>PPCL_NG!Q73+PPCL_Spot!Q73+GT_NG!Q73+GT_Spot!Q73+Bawana_NG!Q73+Bawana_RLNG!Q73+Bawana_Spot!Q73</f>
        <v>62.937666461234883</v>
      </c>
      <c r="G73" s="197">
        <f t="shared" si="7"/>
        <v>6.2333538765116714E-2</v>
      </c>
      <c r="H73" s="196">
        <f>PPCL_NG!K73+PPCL_Spot!K73+GT_NG!K73+GT_Spot!K73+Bawana_NG!K73+Bawana_RLNG!K73+Bawana_Spot!K73</f>
        <v>5.84</v>
      </c>
      <c r="I73" s="196">
        <f>PPCL_NG!R73+PPCL_Spot!R73+GT_NG!R73+GT_Spot!R73+Bawana_NG!R73+Bawana_RLNG!R73+Bawana_Spot!R73</f>
        <v>5.8397718839107844</v>
      </c>
      <c r="J73" s="197">
        <f t="shared" si="8"/>
        <v>2.2811608921546878E-4</v>
      </c>
      <c r="K73" s="196">
        <f>PPCL_NG!L73+PPCL_Spot!L73+GT_NG!L73+GT_Spot!L73+Bawana_NG!L73+Bawana_RLNG!L73+Bawana_Spot!L73</f>
        <v>42.6</v>
      </c>
      <c r="L73" s="196">
        <f>PPCL_NG!S73+PPCL_Spot!S73+GT_NG!S73+GT_Spot!S73+Bawana_NG!S73+Bawana_RLNG!S73+Bawana_Spot!S73</f>
        <v>42.584205764260517</v>
      </c>
      <c r="M73" s="197">
        <f t="shared" si="9"/>
        <v>1.5794235739484463E-2</v>
      </c>
      <c r="N73" s="196">
        <f>PPCL_NG!M73+PPCL_Spot!M73+GT_NG!M73+GT_Spot!M73+Bawana_NG!M73+Bawana_RLNG!M73+Bawana_Spot!M73</f>
        <v>80.61</v>
      </c>
      <c r="O73" s="196">
        <f>PPCL_NG!T73+PPCL_Spot!T73+GT_NG!T73+GT_Spot!T73+Bawana_NG!T73+Bawana_RLNG!T73+Bawana_Spot!T73</f>
        <v>80.524526335957646</v>
      </c>
      <c r="P73" s="197">
        <f t="shared" si="10"/>
        <v>8.5473664042353903E-2</v>
      </c>
      <c r="Q73" s="197">
        <f t="shared" si="11"/>
        <v>0.27000000000000046</v>
      </c>
    </row>
    <row r="74" spans="1:17">
      <c r="A74" s="33" t="s">
        <v>116</v>
      </c>
      <c r="B74" s="196">
        <f>PPCL_NG!I74+PPCL_Spot!I74+GT_NG!I74+GT_Spot!I74+Bawana_NG!I74+Bawana_RLNG!I74+Bawana_Spot!I74</f>
        <v>391.59</v>
      </c>
      <c r="C74" s="196">
        <f>PPCL_NG!P74+PPCL_Spot!P74+GT_NG!P74+GT_Spot!P74+Bawana_NG!P74+Bawana_RLNG!P74+Bawana_Spot!P74</f>
        <v>391.47939098185361</v>
      </c>
      <c r="D74" s="197">
        <f t="shared" si="6"/>
        <v>0.11060901814636281</v>
      </c>
      <c r="E74" s="196">
        <f>PPCL_NG!J74+PPCL_Spot!J74+GT_NG!J74+GT_Spot!J74+Bawana_NG!J74+Bawana_RLNG!J74+Bawana_Spot!J74</f>
        <v>63</v>
      </c>
      <c r="F74" s="196">
        <f>PPCL_NG!Q74+PPCL_Spot!Q74+GT_NG!Q74+GT_Spot!Q74+Bawana_NG!Q74+Bawana_RLNG!Q74+Bawana_Spot!Q74</f>
        <v>62.939358958006117</v>
      </c>
      <c r="G74" s="197">
        <f t="shared" si="7"/>
        <v>6.0641041993882538E-2</v>
      </c>
      <c r="H74" s="196">
        <f>PPCL_NG!K74+PPCL_Spot!K74+GT_NG!K74+GT_Spot!K74+Bawana_NG!K74+Bawana_RLNG!K74+Bawana_Spot!K74</f>
        <v>5.84</v>
      </c>
      <c r="I74" s="196">
        <f>PPCL_NG!R74+PPCL_Spot!R74+GT_NG!R74+GT_Spot!R74+Bawana_NG!R74+Bawana_RLNG!R74+Bawana_Spot!R74</f>
        <v>5.8397718839107844</v>
      </c>
      <c r="J74" s="197">
        <f t="shared" si="8"/>
        <v>2.2811608921546878E-4</v>
      </c>
      <c r="K74" s="196">
        <f>PPCL_NG!L74+PPCL_Spot!L74+GT_NG!L74+GT_Spot!L74+Bawana_NG!L74+Bawana_RLNG!L74+Bawana_Spot!L74</f>
        <v>50.53</v>
      </c>
      <c r="L74" s="196">
        <f>PPCL_NG!S74+PPCL_Spot!S74+GT_NG!S74+GT_Spot!S74+Bawana_NG!S74+Bawana_RLNG!S74+Bawana_Spot!S74</f>
        <v>50.514624657211399</v>
      </c>
      <c r="M74" s="197">
        <f t="shared" si="9"/>
        <v>1.5375342788601642E-2</v>
      </c>
      <c r="N74" s="196">
        <f>PPCL_NG!M74+PPCL_Spot!M74+GT_NG!M74+GT_Spot!M74+Bawana_NG!M74+Bawana_RLNG!M74+Bawana_Spot!M74</f>
        <v>80.61</v>
      </c>
      <c r="O74" s="196">
        <f>PPCL_NG!T74+PPCL_Spot!T74+GT_NG!T74+GT_Spot!T74+Bawana_NG!T74+Bawana_RLNG!T74+Bawana_Spot!T74</f>
        <v>80.526853519018104</v>
      </c>
      <c r="P74" s="197">
        <f t="shared" si="10"/>
        <v>8.3146480981895365E-2</v>
      </c>
      <c r="Q74" s="197">
        <f t="shared" si="11"/>
        <v>0.26999999999995783</v>
      </c>
    </row>
    <row r="75" spans="1:17">
      <c r="A75" s="33" t="s">
        <v>117</v>
      </c>
      <c r="B75" s="196">
        <f>PPCL_NG!I75+PPCL_Spot!I75+GT_NG!I75+GT_Spot!I75+Bawana_NG!I75+Bawana_RLNG!I75+Bawana_Spot!I75</f>
        <v>391.59</v>
      </c>
      <c r="C75" s="196">
        <f>PPCL_NG!P75+PPCL_Spot!P75+GT_NG!P75+GT_Spot!P75+Bawana_NG!P75+Bawana_RLNG!P75+Bawana_Spot!P75</f>
        <v>391.60239435643177</v>
      </c>
      <c r="D75" s="197">
        <f t="shared" si="6"/>
        <v>-1.2394356431798315E-2</v>
      </c>
      <c r="E75" s="196">
        <f>PPCL_NG!J75+PPCL_Spot!J75+GT_NG!J75+GT_Spot!J75+Bawana_NG!J75+Bawana_RLNG!J75+Bawana_Spot!J75</f>
        <v>63</v>
      </c>
      <c r="F75" s="196">
        <f>PPCL_NG!Q75+PPCL_Spot!Q75+GT_NG!Q75+GT_Spot!Q75+Bawana_NG!Q75+Bawana_RLNG!Q75+Bawana_Spot!Q75</f>
        <v>63.006850521560672</v>
      </c>
      <c r="G75" s="197">
        <f t="shared" si="7"/>
        <v>-6.8505215606720071E-3</v>
      </c>
      <c r="H75" s="196">
        <f>PPCL_NG!K75+PPCL_Spot!K75+GT_NG!K75+GT_Spot!K75+Bawana_NG!K75+Bawana_RLNG!K75+Bawana_Spot!K75</f>
        <v>5.84</v>
      </c>
      <c r="I75" s="196">
        <f>PPCL_NG!R75+PPCL_Spot!R75+GT_NG!R75+GT_Spot!R75+Bawana_NG!R75+Bawana_RLNG!R75+Bawana_Spot!R75</f>
        <v>5.8397718839107844</v>
      </c>
      <c r="J75" s="197">
        <f t="shared" si="8"/>
        <v>2.2811608921546878E-4</v>
      </c>
      <c r="K75" s="196">
        <f>PPCL_NG!L75+PPCL_Spot!L75+GT_NG!L75+GT_Spot!L75+Bawana_NG!L75+Bawana_RLNG!L75+Bawana_Spot!L75</f>
        <v>50.53</v>
      </c>
      <c r="L75" s="196">
        <f>PPCL_NG!S75+PPCL_Spot!S75+GT_NG!S75+GT_Spot!S75+Bawana_NG!S75+Bawana_RLNG!S75+Bawana_Spot!S75</f>
        <v>50.531328819191145</v>
      </c>
      <c r="M75" s="197">
        <f t="shared" si="9"/>
        <v>-1.3288191911442482E-3</v>
      </c>
      <c r="N75" s="196">
        <f>PPCL_NG!M75+PPCL_Spot!M75+GT_NG!M75+GT_Spot!M75+Bawana_NG!M75+Bawana_RLNG!M75+Bawana_Spot!M75</f>
        <v>80.61</v>
      </c>
      <c r="O75" s="196">
        <f>PPCL_NG!T75+PPCL_Spot!T75+GT_NG!T75+GT_Spot!T75+Bawana_NG!T75+Bawana_RLNG!T75+Bawana_Spot!T75</f>
        <v>80.619654418905611</v>
      </c>
      <c r="P75" s="197">
        <f t="shared" si="10"/>
        <v>-9.6544189056118057E-3</v>
      </c>
      <c r="Q75" s="197">
        <f t="shared" si="11"/>
        <v>-3.0000000000010907E-2</v>
      </c>
    </row>
    <row r="76" spans="1:17">
      <c r="A76" s="33" t="s">
        <v>118</v>
      </c>
      <c r="B76" s="196">
        <f>PPCL_NG!I76+PPCL_Spot!I76+GT_NG!I76+GT_Spot!I76+Bawana_NG!I76+Bawana_RLNG!I76+Bawana_Spot!I76</f>
        <v>391.59</v>
      </c>
      <c r="C76" s="196">
        <f>PPCL_NG!P76+PPCL_Spot!P76+GT_NG!P76+GT_Spot!P76+Bawana_NG!P76+Bawana_RLNG!P76+Bawana_Spot!P76</f>
        <v>391.60239435643177</v>
      </c>
      <c r="D76" s="197">
        <f t="shared" si="6"/>
        <v>-1.2394356431798315E-2</v>
      </c>
      <c r="E76" s="196">
        <f>PPCL_NG!J76+PPCL_Spot!J76+GT_NG!J76+GT_Spot!J76+Bawana_NG!J76+Bawana_RLNG!J76+Bawana_Spot!J76</f>
        <v>63</v>
      </c>
      <c r="F76" s="196">
        <f>PPCL_NG!Q76+PPCL_Spot!Q76+GT_NG!Q76+GT_Spot!Q76+Bawana_NG!Q76+Bawana_RLNG!Q76+Bawana_Spot!Q76</f>
        <v>63.006850521560672</v>
      </c>
      <c r="G76" s="197">
        <f t="shared" si="7"/>
        <v>-6.8505215606720071E-3</v>
      </c>
      <c r="H76" s="196">
        <f>PPCL_NG!K76+PPCL_Spot!K76+GT_NG!K76+GT_Spot!K76+Bawana_NG!K76+Bawana_RLNG!K76+Bawana_Spot!K76</f>
        <v>5.84</v>
      </c>
      <c r="I76" s="196">
        <f>PPCL_NG!R76+PPCL_Spot!R76+GT_NG!R76+GT_Spot!R76+Bawana_NG!R76+Bawana_RLNG!R76+Bawana_Spot!R76</f>
        <v>5.8397718839107844</v>
      </c>
      <c r="J76" s="197">
        <f t="shared" si="8"/>
        <v>2.2811608921546878E-4</v>
      </c>
      <c r="K76" s="196">
        <f>PPCL_NG!L76+PPCL_Spot!L76+GT_NG!L76+GT_Spot!L76+Bawana_NG!L76+Bawana_RLNG!L76+Bawana_Spot!L76</f>
        <v>50.53</v>
      </c>
      <c r="L76" s="196">
        <f>PPCL_NG!S76+PPCL_Spot!S76+GT_NG!S76+GT_Spot!S76+Bawana_NG!S76+Bawana_RLNG!S76+Bawana_Spot!S76</f>
        <v>50.531328819191145</v>
      </c>
      <c r="M76" s="197">
        <f t="shared" si="9"/>
        <v>-1.3288191911442482E-3</v>
      </c>
      <c r="N76" s="196">
        <f>PPCL_NG!M76+PPCL_Spot!M76+GT_NG!M76+GT_Spot!M76+Bawana_NG!M76+Bawana_RLNG!M76+Bawana_Spot!M76</f>
        <v>80.61</v>
      </c>
      <c r="O76" s="196">
        <f>PPCL_NG!T76+PPCL_Spot!T76+GT_NG!T76+GT_Spot!T76+Bawana_NG!T76+Bawana_RLNG!T76+Bawana_Spot!T76</f>
        <v>80.619654418905611</v>
      </c>
      <c r="P76" s="197">
        <f t="shared" si="10"/>
        <v>-9.6544189056118057E-3</v>
      </c>
      <c r="Q76" s="197">
        <f t="shared" si="11"/>
        <v>-3.0000000000010907E-2</v>
      </c>
    </row>
    <row r="77" spans="1:17">
      <c r="A77" s="33" t="s">
        <v>119</v>
      </c>
      <c r="B77" s="196">
        <f>PPCL_NG!I77+PPCL_Spot!I77+GT_NG!I77+GT_Spot!I77+Bawana_NG!I77+Bawana_RLNG!I77+Bawana_Spot!I77</f>
        <v>392.24</v>
      </c>
      <c r="C77" s="196">
        <f>PPCL_NG!P77+PPCL_Spot!P77+GT_NG!P77+GT_Spot!P77+Bawana_NG!P77+Bawana_RLNG!P77+Bawana_Spot!P77</f>
        <v>392.25682837981225</v>
      </c>
      <c r="D77" s="197">
        <f t="shared" si="6"/>
        <v>-1.6828379812238836E-2</v>
      </c>
      <c r="E77" s="196">
        <f>PPCL_NG!J77+PPCL_Spot!J77+GT_NG!J77+GT_Spot!J77+Bawana_NG!J77+Bawana_RLNG!J77+Bawana_Spot!J77</f>
        <v>63.34</v>
      </c>
      <c r="F77" s="196">
        <f>PPCL_NG!Q77+PPCL_Spot!Q77+GT_NG!Q77+GT_Spot!Q77+Bawana_NG!Q77+Bawana_RLNG!Q77+Bawana_Spot!Q77</f>
        <v>63.349260675147839</v>
      </c>
      <c r="G77" s="197">
        <f t="shared" si="7"/>
        <v>-9.2606751478356841E-3</v>
      </c>
      <c r="H77" s="196">
        <f>PPCL_NG!K77+PPCL_Spot!K77+GT_NG!K77+GT_Spot!K77+Bawana_NG!K77+Bawana_RLNG!K77+Bawana_Spot!K77</f>
        <v>5.84</v>
      </c>
      <c r="I77" s="196">
        <f>PPCL_NG!R77+PPCL_Spot!R77+GT_NG!R77+GT_Spot!R77+Bawana_NG!R77+Bawana_RLNG!R77+Bawana_Spot!R77</f>
        <v>5.8397718839107844</v>
      </c>
      <c r="J77" s="197">
        <f t="shared" si="8"/>
        <v>2.2811608921546878E-4</v>
      </c>
      <c r="K77" s="196">
        <f>PPCL_NG!L77+PPCL_Spot!L77+GT_NG!L77+GT_Spot!L77+Bawana_NG!L77+Bawana_RLNG!L77+Bawana_Spot!L77</f>
        <v>50.53</v>
      </c>
      <c r="L77" s="196">
        <f>PPCL_NG!S77+PPCL_Spot!S77+GT_NG!S77+GT_Spot!S77+Bawana_NG!S77+Bawana_RLNG!S77+Bawana_Spot!S77</f>
        <v>50.531810215924899</v>
      </c>
      <c r="M77" s="197">
        <f t="shared" si="9"/>
        <v>-1.810215924898273E-3</v>
      </c>
      <c r="N77" s="196">
        <f>PPCL_NG!M77+PPCL_Spot!M77+GT_NG!M77+GT_Spot!M77+Bawana_NG!M77+Bawana_RLNG!M77+Bawana_Spot!M77</f>
        <v>80.61</v>
      </c>
      <c r="O77" s="196">
        <f>PPCL_NG!T77+PPCL_Spot!T77+GT_NG!T77+GT_Spot!T77+Bawana_NG!T77+Bawana_RLNG!T77+Bawana_Spot!T77</f>
        <v>80.622328845204237</v>
      </c>
      <c r="P77" s="197">
        <f t="shared" si="10"/>
        <v>-1.2328845204237382E-2</v>
      </c>
      <c r="Q77" s="197">
        <f t="shared" si="11"/>
        <v>-3.9999999999994706E-2</v>
      </c>
    </row>
    <row r="78" spans="1:17">
      <c r="A78" s="33" t="s">
        <v>120</v>
      </c>
      <c r="B78" s="196">
        <f>PPCL_NG!I78+PPCL_Spot!I78+GT_NG!I78+GT_Spot!I78+Bawana_NG!I78+Bawana_RLNG!I78+Bawana_Spot!I78</f>
        <v>392.24</v>
      </c>
      <c r="C78" s="196">
        <f>PPCL_NG!P78+PPCL_Spot!P78+GT_NG!P78+GT_Spot!P78+Bawana_NG!P78+Bawana_RLNG!P78+Bawana_Spot!P78</f>
        <v>392.25682837981225</v>
      </c>
      <c r="D78" s="197">
        <f t="shared" si="6"/>
        <v>-1.6828379812238836E-2</v>
      </c>
      <c r="E78" s="196">
        <f>PPCL_NG!J78+PPCL_Spot!J78+GT_NG!J78+GT_Spot!J78+Bawana_NG!J78+Bawana_RLNG!J78+Bawana_Spot!J78</f>
        <v>63.34</v>
      </c>
      <c r="F78" s="196">
        <f>PPCL_NG!Q78+PPCL_Spot!Q78+GT_NG!Q78+GT_Spot!Q78+Bawana_NG!Q78+Bawana_RLNG!Q78+Bawana_Spot!Q78</f>
        <v>63.349260675147839</v>
      </c>
      <c r="G78" s="197">
        <f t="shared" si="7"/>
        <v>-9.2606751478356841E-3</v>
      </c>
      <c r="H78" s="196">
        <f>PPCL_NG!K78+PPCL_Spot!K78+GT_NG!K78+GT_Spot!K78+Bawana_NG!K78+Bawana_RLNG!K78+Bawana_Spot!K78</f>
        <v>5.84</v>
      </c>
      <c r="I78" s="196">
        <f>PPCL_NG!R78+PPCL_Spot!R78+GT_NG!R78+GT_Spot!R78+Bawana_NG!R78+Bawana_RLNG!R78+Bawana_Spot!R78</f>
        <v>5.8397718839107844</v>
      </c>
      <c r="J78" s="197">
        <f t="shared" si="8"/>
        <v>2.2811608921546878E-4</v>
      </c>
      <c r="K78" s="196">
        <f>PPCL_NG!L78+PPCL_Spot!L78+GT_NG!L78+GT_Spot!L78+Bawana_NG!L78+Bawana_RLNG!L78+Bawana_Spot!L78</f>
        <v>50.53</v>
      </c>
      <c r="L78" s="196">
        <f>PPCL_NG!S78+PPCL_Spot!S78+GT_NG!S78+GT_Spot!S78+Bawana_NG!S78+Bawana_RLNG!S78+Bawana_Spot!S78</f>
        <v>50.531810215924899</v>
      </c>
      <c r="M78" s="197">
        <f t="shared" si="9"/>
        <v>-1.810215924898273E-3</v>
      </c>
      <c r="N78" s="196">
        <f>PPCL_NG!M78+PPCL_Spot!M78+GT_NG!M78+GT_Spot!M78+Bawana_NG!M78+Bawana_RLNG!M78+Bawana_Spot!M78</f>
        <v>80.61</v>
      </c>
      <c r="O78" s="196">
        <f>PPCL_NG!T78+PPCL_Spot!T78+GT_NG!T78+GT_Spot!T78+Bawana_NG!T78+Bawana_RLNG!T78+Bawana_Spot!T78</f>
        <v>80.622328845204237</v>
      </c>
      <c r="P78" s="197">
        <f t="shared" si="10"/>
        <v>-1.2328845204237382E-2</v>
      </c>
      <c r="Q78" s="197">
        <f t="shared" si="11"/>
        <v>-3.9999999999994706E-2</v>
      </c>
    </row>
    <row r="79" spans="1:17">
      <c r="A79" s="33" t="s">
        <v>121</v>
      </c>
      <c r="B79" s="196">
        <f>PPCL_NG!I79+PPCL_Spot!I79+GT_NG!I79+GT_Spot!I79+Bawana_NG!I79+Bawana_RLNG!I79+Bawana_Spot!I79</f>
        <v>392.24</v>
      </c>
      <c r="C79" s="196">
        <f>PPCL_NG!P79+PPCL_Spot!P79+GT_NG!P79+GT_Spot!P79+Bawana_NG!P79+Bawana_RLNG!P79+Bawana_Spot!P79</f>
        <v>392.25682837981225</v>
      </c>
      <c r="D79" s="197">
        <f t="shared" si="6"/>
        <v>-1.6828379812238836E-2</v>
      </c>
      <c r="E79" s="196">
        <f>PPCL_NG!J79+PPCL_Spot!J79+GT_NG!J79+GT_Spot!J79+Bawana_NG!J79+Bawana_RLNG!J79+Bawana_Spot!J79</f>
        <v>63.34</v>
      </c>
      <c r="F79" s="196">
        <f>PPCL_NG!Q79+PPCL_Spot!Q79+GT_NG!Q79+GT_Spot!Q79+Bawana_NG!Q79+Bawana_RLNG!Q79+Bawana_Spot!Q79</f>
        <v>63.349260675147839</v>
      </c>
      <c r="G79" s="197">
        <f t="shared" si="7"/>
        <v>-9.2606751478356841E-3</v>
      </c>
      <c r="H79" s="196">
        <f>PPCL_NG!K79+PPCL_Spot!K79+GT_NG!K79+GT_Spot!K79+Bawana_NG!K79+Bawana_RLNG!K79+Bawana_Spot!K79</f>
        <v>5.84</v>
      </c>
      <c r="I79" s="196">
        <f>PPCL_NG!R79+PPCL_Spot!R79+GT_NG!R79+GT_Spot!R79+Bawana_NG!R79+Bawana_RLNG!R79+Bawana_Spot!R79</f>
        <v>5.8397718839107844</v>
      </c>
      <c r="J79" s="197">
        <f t="shared" si="8"/>
        <v>2.2811608921546878E-4</v>
      </c>
      <c r="K79" s="196">
        <f>PPCL_NG!L79+PPCL_Spot!L79+GT_NG!L79+GT_Spot!L79+Bawana_NG!L79+Bawana_RLNG!L79+Bawana_Spot!L79</f>
        <v>50.53</v>
      </c>
      <c r="L79" s="196">
        <f>PPCL_NG!S79+PPCL_Spot!S79+GT_NG!S79+GT_Spot!S79+Bawana_NG!S79+Bawana_RLNG!S79+Bawana_Spot!S79</f>
        <v>50.531810215924899</v>
      </c>
      <c r="M79" s="197">
        <f t="shared" si="9"/>
        <v>-1.810215924898273E-3</v>
      </c>
      <c r="N79" s="196">
        <f>PPCL_NG!M79+PPCL_Spot!M79+GT_NG!M79+GT_Spot!M79+Bawana_NG!M79+Bawana_RLNG!M79+Bawana_Spot!M79</f>
        <v>80.61</v>
      </c>
      <c r="O79" s="196">
        <f>PPCL_NG!T79+PPCL_Spot!T79+GT_NG!T79+GT_Spot!T79+Bawana_NG!T79+Bawana_RLNG!T79+Bawana_Spot!T79</f>
        <v>80.622328845204237</v>
      </c>
      <c r="P79" s="197">
        <f t="shared" si="10"/>
        <v>-1.2328845204237382E-2</v>
      </c>
      <c r="Q79" s="197">
        <f t="shared" si="11"/>
        <v>-3.9999999999994706E-2</v>
      </c>
    </row>
    <row r="80" spans="1:17">
      <c r="A80" s="33" t="s">
        <v>122</v>
      </c>
      <c r="B80" s="196">
        <f>PPCL_NG!I80+PPCL_Spot!I80+GT_NG!I80+GT_Spot!I80+Bawana_NG!I80+Bawana_RLNG!I80+Bawana_Spot!I80</f>
        <v>357.79</v>
      </c>
      <c r="C80" s="196">
        <f>PPCL_NG!P80+PPCL_Spot!P80+GT_NG!P80+GT_Spot!P80+Bawana_NG!P80+Bawana_RLNG!P80+Bawana_Spot!P80</f>
        <v>357.80682837981226</v>
      </c>
      <c r="D80" s="197">
        <f t="shared" si="6"/>
        <v>-1.6828379812238836E-2</v>
      </c>
      <c r="E80" s="196">
        <f>PPCL_NG!J80+PPCL_Spot!J80+GT_NG!J80+GT_Spot!J80+Bawana_NG!J80+Bawana_RLNG!J80+Bawana_Spot!J80</f>
        <v>63.34</v>
      </c>
      <c r="F80" s="196">
        <f>PPCL_NG!Q80+PPCL_Spot!Q80+GT_NG!Q80+GT_Spot!Q80+Bawana_NG!Q80+Bawana_RLNG!Q80+Bawana_Spot!Q80</f>
        <v>63.349260675147839</v>
      </c>
      <c r="G80" s="197">
        <f t="shared" si="7"/>
        <v>-9.2606751478356841E-3</v>
      </c>
      <c r="H80" s="196">
        <f>PPCL_NG!K80+PPCL_Spot!K80+GT_NG!K80+GT_Spot!K80+Bawana_NG!K80+Bawana_RLNG!K80+Bawana_Spot!K80</f>
        <v>5.84</v>
      </c>
      <c r="I80" s="196">
        <f>PPCL_NG!R80+PPCL_Spot!R80+GT_NG!R80+GT_Spot!R80+Bawana_NG!R80+Bawana_RLNG!R80+Bawana_Spot!R80</f>
        <v>5.8397718839107844</v>
      </c>
      <c r="J80" s="197">
        <f t="shared" si="8"/>
        <v>2.2811608921546878E-4</v>
      </c>
      <c r="K80" s="196">
        <f>PPCL_NG!L80+PPCL_Spot!L80+GT_NG!L80+GT_Spot!L80+Bawana_NG!L80+Bawana_RLNG!L80+Bawana_Spot!L80</f>
        <v>51.980000000000004</v>
      </c>
      <c r="L80" s="196">
        <f>PPCL_NG!S80+PPCL_Spot!S80+GT_NG!S80+GT_Spot!S80+Bawana_NG!S80+Bawana_RLNG!S80+Bawana_Spot!S80</f>
        <v>51.981810215924895</v>
      </c>
      <c r="M80" s="197">
        <f t="shared" si="9"/>
        <v>-1.8102159248911676E-3</v>
      </c>
      <c r="N80" s="196">
        <f>PPCL_NG!M80+PPCL_Spot!M80+GT_NG!M80+GT_Spot!M80+Bawana_NG!M80+Bawana_RLNG!M80+Bawana_Spot!M80</f>
        <v>80.61</v>
      </c>
      <c r="O80" s="196">
        <f>PPCL_NG!T80+PPCL_Spot!T80+GT_NG!T80+GT_Spot!T80+Bawana_NG!T80+Bawana_RLNG!T80+Bawana_Spot!T80</f>
        <v>80.622328845204237</v>
      </c>
      <c r="P80" s="197">
        <f t="shared" si="10"/>
        <v>-1.2328845204237382E-2</v>
      </c>
      <c r="Q80" s="197">
        <f t="shared" si="11"/>
        <v>-3.9999999999987601E-2</v>
      </c>
    </row>
    <row r="81" spans="1:17">
      <c r="A81" s="33" t="s">
        <v>123</v>
      </c>
      <c r="B81" s="196">
        <f>PPCL_NG!I81+PPCL_Spot!I81+GT_NG!I81+GT_Spot!I81+Bawana_NG!I81+Bawana_RLNG!I81+Bawana_Spot!I81</f>
        <v>287.79000000000002</v>
      </c>
      <c r="C81" s="196">
        <f>PPCL_NG!P81+PPCL_Spot!P81+GT_NG!P81+GT_Spot!P81+Bawana_NG!P81+Bawana_RLNG!P81+Bawana_Spot!P81</f>
        <v>287.80682837981226</v>
      </c>
      <c r="D81" s="197">
        <f t="shared" si="6"/>
        <v>-1.6828379812238836E-2</v>
      </c>
      <c r="E81" s="196">
        <f>PPCL_NG!J81+PPCL_Spot!J81+GT_NG!J81+GT_Spot!J81+Bawana_NG!J81+Bawana_RLNG!J81+Bawana_Spot!J81</f>
        <v>63.34</v>
      </c>
      <c r="F81" s="196">
        <f>PPCL_NG!Q81+PPCL_Spot!Q81+GT_NG!Q81+GT_Spot!Q81+Bawana_NG!Q81+Bawana_RLNG!Q81+Bawana_Spot!Q81</f>
        <v>63.349260675147839</v>
      </c>
      <c r="G81" s="197">
        <f t="shared" si="7"/>
        <v>-9.2606751478356841E-3</v>
      </c>
      <c r="H81" s="196">
        <f>PPCL_NG!K81+PPCL_Spot!K81+GT_NG!K81+GT_Spot!K81+Bawana_NG!K81+Bawana_RLNG!K81+Bawana_Spot!K81</f>
        <v>5.84</v>
      </c>
      <c r="I81" s="196">
        <f>PPCL_NG!R81+PPCL_Spot!R81+GT_NG!R81+GT_Spot!R81+Bawana_NG!R81+Bawana_RLNG!R81+Bawana_Spot!R81</f>
        <v>5.8397718839107844</v>
      </c>
      <c r="J81" s="197">
        <f t="shared" si="8"/>
        <v>2.2811608921546878E-4</v>
      </c>
      <c r="K81" s="196">
        <f>PPCL_NG!L81+PPCL_Spot!L81+GT_NG!L81+GT_Spot!L81+Bawana_NG!L81+Bawana_RLNG!L81+Bawana_Spot!L81</f>
        <v>45.6</v>
      </c>
      <c r="L81" s="196">
        <f>PPCL_NG!S81+PPCL_Spot!S81+GT_NG!S81+GT_Spot!S81+Bawana_NG!S81+Bawana_RLNG!S81+Bawana_Spot!S81</f>
        <v>45.6018102159249</v>
      </c>
      <c r="M81" s="197">
        <f t="shared" si="9"/>
        <v>-1.810215924898273E-3</v>
      </c>
      <c r="N81" s="196">
        <f>PPCL_NG!M81+PPCL_Spot!M81+GT_NG!M81+GT_Spot!M81+Bawana_NG!M81+Bawana_RLNG!M81+Bawana_Spot!M81</f>
        <v>80.61</v>
      </c>
      <c r="O81" s="196">
        <f>PPCL_NG!T81+PPCL_Spot!T81+GT_NG!T81+GT_Spot!T81+Bawana_NG!T81+Bawana_RLNG!T81+Bawana_Spot!T81</f>
        <v>80.622328845204237</v>
      </c>
      <c r="P81" s="197">
        <f t="shared" si="10"/>
        <v>-1.2328845204237382E-2</v>
      </c>
      <c r="Q81" s="197">
        <f t="shared" si="11"/>
        <v>-3.9999999999994706E-2</v>
      </c>
    </row>
    <row r="82" spans="1:17">
      <c r="A82" s="33" t="s">
        <v>124</v>
      </c>
      <c r="B82" s="196">
        <f>PPCL_NG!I82+PPCL_Spot!I82+GT_NG!I82+GT_Spot!I82+Bawana_NG!I82+Bawana_RLNG!I82+Bawana_Spot!I82</f>
        <v>287.79000000000002</v>
      </c>
      <c r="C82" s="196">
        <f>PPCL_NG!P82+PPCL_Spot!P82+GT_NG!P82+GT_Spot!P82+Bawana_NG!P82+Bawana_RLNG!P82+Bawana_Spot!P82</f>
        <v>287.80682837981226</v>
      </c>
      <c r="D82" s="197">
        <f t="shared" si="6"/>
        <v>-1.6828379812238836E-2</v>
      </c>
      <c r="E82" s="196">
        <f>PPCL_NG!J82+PPCL_Spot!J82+GT_NG!J82+GT_Spot!J82+Bawana_NG!J82+Bawana_RLNG!J82+Bawana_Spot!J82</f>
        <v>63.34</v>
      </c>
      <c r="F82" s="196">
        <f>PPCL_NG!Q82+PPCL_Spot!Q82+GT_NG!Q82+GT_Spot!Q82+Bawana_NG!Q82+Bawana_RLNG!Q82+Bawana_Spot!Q82</f>
        <v>63.349260675147839</v>
      </c>
      <c r="G82" s="197">
        <f t="shared" si="7"/>
        <v>-9.2606751478356841E-3</v>
      </c>
      <c r="H82" s="196">
        <f>PPCL_NG!K82+PPCL_Spot!K82+GT_NG!K82+GT_Spot!K82+Bawana_NG!K82+Bawana_RLNG!K82+Bawana_Spot!K82</f>
        <v>5.84</v>
      </c>
      <c r="I82" s="196">
        <f>PPCL_NG!R82+PPCL_Spot!R82+GT_NG!R82+GT_Spot!R82+Bawana_NG!R82+Bawana_RLNG!R82+Bawana_Spot!R82</f>
        <v>5.8397718839107844</v>
      </c>
      <c r="J82" s="197">
        <f t="shared" si="8"/>
        <v>2.2811608921546878E-4</v>
      </c>
      <c r="K82" s="196">
        <f>PPCL_NG!L82+PPCL_Spot!L82+GT_NG!L82+GT_Spot!L82+Bawana_NG!L82+Bawana_RLNG!L82+Bawana_Spot!L82</f>
        <v>38.96</v>
      </c>
      <c r="L82" s="196">
        <f>PPCL_NG!S82+PPCL_Spot!S82+GT_NG!S82+GT_Spot!S82+Bawana_NG!S82+Bawana_RLNG!S82+Bawana_Spot!S82</f>
        <v>38.961810215924899</v>
      </c>
      <c r="M82" s="197">
        <f t="shared" si="9"/>
        <v>-1.810215924898273E-3</v>
      </c>
      <c r="N82" s="196">
        <f>PPCL_NG!M82+PPCL_Spot!M82+GT_NG!M82+GT_Spot!M82+Bawana_NG!M82+Bawana_RLNG!M82+Bawana_Spot!M82</f>
        <v>80.61</v>
      </c>
      <c r="O82" s="196">
        <f>PPCL_NG!T82+PPCL_Spot!T82+GT_NG!T82+GT_Spot!T82+Bawana_NG!T82+Bawana_RLNG!T82+Bawana_Spot!T82</f>
        <v>80.622328845204237</v>
      </c>
      <c r="P82" s="197">
        <f t="shared" si="10"/>
        <v>-1.2328845204237382E-2</v>
      </c>
      <c r="Q82" s="197">
        <f t="shared" si="11"/>
        <v>-3.9999999999994706E-2</v>
      </c>
    </row>
    <row r="83" spans="1:17">
      <c r="A83" s="33" t="s">
        <v>125</v>
      </c>
      <c r="B83" s="196">
        <f>PPCL_NG!I83+PPCL_Spot!I83+GT_NG!I83+GT_Spot!I83+Bawana_NG!I83+Bawana_RLNG!I83+Bawana_Spot!I83</f>
        <v>387.79</v>
      </c>
      <c r="C83" s="196">
        <f>PPCL_NG!P83+PPCL_Spot!P83+GT_NG!P83+GT_Spot!P83+Bawana_NG!P83+Bawana_RLNG!P83+Bawana_Spot!P83</f>
        <v>387.80682837981226</v>
      </c>
      <c r="D83" s="197">
        <f t="shared" si="6"/>
        <v>-1.6828379812238836E-2</v>
      </c>
      <c r="E83" s="196">
        <f>PPCL_NG!J83+PPCL_Spot!J83+GT_NG!J83+GT_Spot!J83+Bawana_NG!J83+Bawana_RLNG!J83+Bawana_Spot!J83</f>
        <v>63.34</v>
      </c>
      <c r="F83" s="196">
        <f>PPCL_NG!Q83+PPCL_Spot!Q83+GT_NG!Q83+GT_Spot!Q83+Bawana_NG!Q83+Bawana_RLNG!Q83+Bawana_Spot!Q83</f>
        <v>63.349260675147839</v>
      </c>
      <c r="G83" s="197">
        <f t="shared" si="7"/>
        <v>-9.2606751478356841E-3</v>
      </c>
      <c r="H83" s="196">
        <f>PPCL_NG!K83+PPCL_Spot!K83+GT_NG!K83+GT_Spot!K83+Bawana_NG!K83+Bawana_RLNG!K83+Bawana_Spot!K83</f>
        <v>5.84</v>
      </c>
      <c r="I83" s="196">
        <f>PPCL_NG!R83+PPCL_Spot!R83+GT_NG!R83+GT_Spot!R83+Bawana_NG!R83+Bawana_RLNG!R83+Bawana_Spot!R83</f>
        <v>5.8397718839107844</v>
      </c>
      <c r="J83" s="197">
        <f t="shared" si="8"/>
        <v>2.2811608921546878E-4</v>
      </c>
      <c r="K83" s="196">
        <f>PPCL_NG!L83+PPCL_Spot!L83+GT_NG!L83+GT_Spot!L83+Bawana_NG!L83+Bawana_RLNG!L83+Bawana_Spot!L83</f>
        <v>35.01</v>
      </c>
      <c r="L83" s="196">
        <f>PPCL_NG!S83+PPCL_Spot!S83+GT_NG!S83+GT_Spot!S83+Bawana_NG!S83+Bawana_RLNG!S83+Bawana_Spot!S83</f>
        <v>35.011810215924896</v>
      </c>
      <c r="M83" s="197">
        <f t="shared" si="9"/>
        <v>-1.810215924898273E-3</v>
      </c>
      <c r="N83" s="196">
        <f>PPCL_NG!M83+PPCL_Spot!M83+GT_NG!M83+GT_Spot!M83+Bawana_NG!M83+Bawana_RLNG!M83+Bawana_Spot!M83</f>
        <v>80.61</v>
      </c>
      <c r="O83" s="196">
        <f>PPCL_NG!T83+PPCL_Spot!T83+GT_NG!T83+GT_Spot!T83+Bawana_NG!T83+Bawana_RLNG!T83+Bawana_Spot!T83</f>
        <v>80.622328845204237</v>
      </c>
      <c r="P83" s="197">
        <f t="shared" si="10"/>
        <v>-1.2328845204237382E-2</v>
      </c>
      <c r="Q83" s="197">
        <f t="shared" si="11"/>
        <v>-3.9999999999994706E-2</v>
      </c>
    </row>
    <row r="84" spans="1:17">
      <c r="A84" s="33" t="s">
        <v>126</v>
      </c>
      <c r="B84" s="196">
        <f>PPCL_NG!I84+PPCL_Spot!I84+GT_NG!I84+GT_Spot!I84+Bawana_NG!I84+Bawana_RLNG!I84+Bawana_Spot!I84</f>
        <v>407.76000000000005</v>
      </c>
      <c r="C84" s="196">
        <f>PPCL_NG!P84+PPCL_Spot!P84+GT_NG!P84+GT_Spot!P84+Bawana_NG!P84+Bawana_RLNG!P84+Bawana_Spot!P84</f>
        <v>407.77682837981229</v>
      </c>
      <c r="D84" s="197">
        <f t="shared" si="6"/>
        <v>-1.6828379812238836E-2</v>
      </c>
      <c r="E84" s="196">
        <f>PPCL_NG!J84+PPCL_Spot!J84+GT_NG!J84+GT_Spot!J84+Bawana_NG!J84+Bawana_RLNG!J84+Bawana_Spot!J84</f>
        <v>63.34</v>
      </c>
      <c r="F84" s="196">
        <f>PPCL_NG!Q84+PPCL_Spot!Q84+GT_NG!Q84+GT_Spot!Q84+Bawana_NG!Q84+Bawana_RLNG!Q84+Bawana_Spot!Q84</f>
        <v>63.349260675147839</v>
      </c>
      <c r="G84" s="197">
        <f t="shared" si="7"/>
        <v>-9.2606751478356841E-3</v>
      </c>
      <c r="H84" s="196">
        <f>PPCL_NG!K84+PPCL_Spot!K84+GT_NG!K84+GT_Spot!K84+Bawana_NG!K84+Bawana_RLNG!K84+Bawana_Spot!K84</f>
        <v>5.84</v>
      </c>
      <c r="I84" s="196">
        <f>PPCL_NG!R84+PPCL_Spot!R84+GT_NG!R84+GT_Spot!R84+Bawana_NG!R84+Bawana_RLNG!R84+Bawana_Spot!R84</f>
        <v>5.8397718839107844</v>
      </c>
      <c r="J84" s="197">
        <f t="shared" si="8"/>
        <v>2.2811608921546878E-4</v>
      </c>
      <c r="K84" s="196">
        <f>PPCL_NG!L84+PPCL_Spot!L84+GT_NG!L84+GT_Spot!L84+Bawana_NG!L84+Bawana_RLNG!L84+Bawana_Spot!L84</f>
        <v>35.01</v>
      </c>
      <c r="L84" s="196">
        <f>PPCL_NG!S84+PPCL_Spot!S84+GT_NG!S84+GT_Spot!S84+Bawana_NG!S84+Bawana_RLNG!S84+Bawana_Spot!S84</f>
        <v>35.011810215924896</v>
      </c>
      <c r="M84" s="197">
        <f t="shared" si="9"/>
        <v>-1.810215924898273E-3</v>
      </c>
      <c r="N84" s="196">
        <f>PPCL_NG!M84+PPCL_Spot!M84+GT_NG!M84+GT_Spot!M84+Bawana_NG!M84+Bawana_RLNG!M84+Bawana_Spot!M84</f>
        <v>80.61</v>
      </c>
      <c r="O84" s="196">
        <f>PPCL_NG!T84+PPCL_Spot!T84+GT_NG!T84+GT_Spot!T84+Bawana_NG!T84+Bawana_RLNG!T84+Bawana_Spot!T84</f>
        <v>80.622328845204237</v>
      </c>
      <c r="P84" s="197">
        <f t="shared" si="10"/>
        <v>-1.2328845204237382E-2</v>
      </c>
      <c r="Q84" s="197">
        <f t="shared" si="11"/>
        <v>-3.9999999999994706E-2</v>
      </c>
    </row>
    <row r="85" spans="1:17">
      <c r="A85" s="33" t="s">
        <v>127</v>
      </c>
      <c r="B85" s="196">
        <f>PPCL_NG!I85+PPCL_Spot!I85+GT_NG!I85+GT_Spot!I85+Bawana_NG!I85+Bawana_RLNG!I85+Bawana_Spot!I85</f>
        <v>407.76000000000005</v>
      </c>
      <c r="C85" s="196">
        <f>PPCL_NG!P85+PPCL_Spot!P85+GT_NG!P85+GT_Spot!P85+Bawana_NG!P85+Bawana_RLNG!P85+Bawana_Spot!P85</f>
        <v>407.77682837981229</v>
      </c>
      <c r="D85" s="197">
        <f t="shared" si="6"/>
        <v>-1.6828379812238836E-2</v>
      </c>
      <c r="E85" s="196">
        <f>PPCL_NG!J85+PPCL_Spot!J85+GT_NG!J85+GT_Spot!J85+Bawana_NG!J85+Bawana_RLNG!J85+Bawana_Spot!J85</f>
        <v>63.34</v>
      </c>
      <c r="F85" s="196">
        <f>PPCL_NG!Q85+PPCL_Spot!Q85+GT_NG!Q85+GT_Spot!Q85+Bawana_NG!Q85+Bawana_RLNG!Q85+Bawana_Spot!Q85</f>
        <v>63.349260675147839</v>
      </c>
      <c r="G85" s="197">
        <f t="shared" si="7"/>
        <v>-9.2606751478356841E-3</v>
      </c>
      <c r="H85" s="196">
        <f>PPCL_NG!K85+PPCL_Spot!K85+GT_NG!K85+GT_Spot!K85+Bawana_NG!K85+Bawana_RLNG!K85+Bawana_Spot!K85</f>
        <v>5.84</v>
      </c>
      <c r="I85" s="196">
        <f>PPCL_NG!R85+PPCL_Spot!R85+GT_NG!R85+GT_Spot!R85+Bawana_NG!R85+Bawana_RLNG!R85+Bawana_Spot!R85</f>
        <v>5.8397718839107844</v>
      </c>
      <c r="J85" s="197">
        <f t="shared" si="8"/>
        <v>2.2811608921546878E-4</v>
      </c>
      <c r="K85" s="196">
        <f>PPCL_NG!L85+PPCL_Spot!L85+GT_NG!L85+GT_Spot!L85+Bawana_NG!L85+Bawana_RLNG!L85+Bawana_Spot!L85</f>
        <v>35.01</v>
      </c>
      <c r="L85" s="196">
        <f>PPCL_NG!S85+PPCL_Spot!S85+GT_NG!S85+GT_Spot!S85+Bawana_NG!S85+Bawana_RLNG!S85+Bawana_Spot!S85</f>
        <v>35.011810215924896</v>
      </c>
      <c r="M85" s="197">
        <f t="shared" si="9"/>
        <v>-1.810215924898273E-3</v>
      </c>
      <c r="N85" s="196">
        <f>PPCL_NG!M85+PPCL_Spot!M85+GT_NG!M85+GT_Spot!M85+Bawana_NG!M85+Bawana_RLNG!M85+Bawana_Spot!M85</f>
        <v>80.61</v>
      </c>
      <c r="O85" s="196">
        <f>PPCL_NG!T85+PPCL_Spot!T85+GT_NG!T85+GT_Spot!T85+Bawana_NG!T85+Bawana_RLNG!T85+Bawana_Spot!T85</f>
        <v>80.622328845204237</v>
      </c>
      <c r="P85" s="197">
        <f t="shared" si="10"/>
        <v>-1.2328845204237382E-2</v>
      </c>
      <c r="Q85" s="197">
        <f t="shared" si="11"/>
        <v>-3.9999999999994706E-2</v>
      </c>
    </row>
    <row r="86" spans="1:17">
      <c r="A86" s="33" t="s">
        <v>128</v>
      </c>
      <c r="B86" s="196">
        <f>PPCL_NG!I86+PPCL_Spot!I86+GT_NG!I86+GT_Spot!I86+Bawana_NG!I86+Bawana_RLNG!I86+Bawana_Spot!I86</f>
        <v>317.79000000000002</v>
      </c>
      <c r="C86" s="196">
        <f>PPCL_NG!P86+PPCL_Spot!P86+GT_NG!P86+GT_Spot!P86+Bawana_NG!P86+Bawana_RLNG!P86+Bawana_Spot!P86</f>
        <v>317.80682837981226</v>
      </c>
      <c r="D86" s="197">
        <f t="shared" si="6"/>
        <v>-1.6828379812238836E-2</v>
      </c>
      <c r="E86" s="196">
        <f>PPCL_NG!J86+PPCL_Spot!J86+GT_NG!J86+GT_Spot!J86+Bawana_NG!J86+Bawana_RLNG!J86+Bawana_Spot!J86</f>
        <v>63.34</v>
      </c>
      <c r="F86" s="196">
        <f>PPCL_NG!Q86+PPCL_Spot!Q86+GT_NG!Q86+GT_Spot!Q86+Bawana_NG!Q86+Bawana_RLNG!Q86+Bawana_Spot!Q86</f>
        <v>63.349260675147839</v>
      </c>
      <c r="G86" s="197">
        <f t="shared" si="7"/>
        <v>-9.2606751478356841E-3</v>
      </c>
      <c r="H86" s="196">
        <f>PPCL_NG!K86+PPCL_Spot!K86+GT_NG!K86+GT_Spot!K86+Bawana_NG!K86+Bawana_RLNG!K86+Bawana_Spot!K86</f>
        <v>5.84</v>
      </c>
      <c r="I86" s="196">
        <f>PPCL_NG!R86+PPCL_Spot!R86+GT_NG!R86+GT_Spot!R86+Bawana_NG!R86+Bawana_RLNG!R86+Bawana_Spot!R86</f>
        <v>5.8397718839107844</v>
      </c>
      <c r="J86" s="197">
        <f t="shared" si="8"/>
        <v>2.2811608921546878E-4</v>
      </c>
      <c r="K86" s="196">
        <f>PPCL_NG!L86+PPCL_Spot!L86+GT_NG!L86+GT_Spot!L86+Bawana_NG!L86+Bawana_RLNG!L86+Bawana_Spot!L86</f>
        <v>35.01</v>
      </c>
      <c r="L86" s="196">
        <f>PPCL_NG!S86+PPCL_Spot!S86+GT_NG!S86+GT_Spot!S86+Bawana_NG!S86+Bawana_RLNG!S86+Bawana_Spot!S86</f>
        <v>35.011810215924896</v>
      </c>
      <c r="M86" s="197">
        <f t="shared" si="9"/>
        <v>-1.810215924898273E-3</v>
      </c>
      <c r="N86" s="196">
        <f>PPCL_NG!M86+PPCL_Spot!M86+GT_NG!M86+GT_Spot!M86+Bawana_NG!M86+Bawana_RLNG!M86+Bawana_Spot!M86</f>
        <v>80.61</v>
      </c>
      <c r="O86" s="196">
        <f>PPCL_NG!T86+PPCL_Spot!T86+GT_NG!T86+GT_Spot!T86+Bawana_NG!T86+Bawana_RLNG!T86+Bawana_Spot!T86</f>
        <v>80.622328845204237</v>
      </c>
      <c r="P86" s="197">
        <f t="shared" si="10"/>
        <v>-1.2328845204237382E-2</v>
      </c>
      <c r="Q86" s="197">
        <f t="shared" si="11"/>
        <v>-3.9999999999994706E-2</v>
      </c>
    </row>
    <row r="87" spans="1:17">
      <c r="A87" s="33" t="s">
        <v>129</v>
      </c>
      <c r="B87" s="196">
        <f>PPCL_NG!I87+PPCL_Spot!I87+GT_NG!I87+GT_Spot!I87+Bawana_NG!I87+Bawana_RLNG!I87+Bawana_Spot!I87</f>
        <v>267.79000000000002</v>
      </c>
      <c r="C87" s="196">
        <f>PPCL_NG!P87+PPCL_Spot!P87+GT_NG!P87+GT_Spot!P87+Bawana_NG!P87+Bawana_RLNG!P87+Bawana_Spot!P87</f>
        <v>267.80643777007043</v>
      </c>
      <c r="D87" s="197">
        <f t="shared" si="6"/>
        <v>-1.6437770070410807E-2</v>
      </c>
      <c r="E87" s="196">
        <f>PPCL_NG!J87+PPCL_Spot!J87+GT_NG!J87+GT_Spot!J87+Bawana_NG!J87+Bawana_RLNG!J87+Bawana_Spot!J87</f>
        <v>53.34</v>
      </c>
      <c r="F87" s="196">
        <f>PPCL_NG!Q87+PPCL_Spot!Q87+GT_NG!Q87+GT_Spot!Q87+Bawana_NG!Q87+Bawana_RLNG!Q87+Bawana_Spot!Q87</f>
        <v>53.349651284889646</v>
      </c>
      <c r="G87" s="197">
        <f t="shared" si="7"/>
        <v>-9.6512848896423975E-3</v>
      </c>
      <c r="H87" s="196">
        <f>PPCL_NG!K87+PPCL_Spot!K87+GT_NG!K87+GT_Spot!K87+Bawana_NG!K87+Bawana_RLNG!K87+Bawana_Spot!K87</f>
        <v>5.84</v>
      </c>
      <c r="I87" s="196">
        <f>PPCL_NG!R87+PPCL_Spot!R87+GT_NG!R87+GT_Spot!R87+Bawana_NG!R87+Bawana_RLNG!R87+Bawana_Spot!R87</f>
        <v>5.8397718839107844</v>
      </c>
      <c r="J87" s="197">
        <f t="shared" si="8"/>
        <v>2.2811608921546878E-4</v>
      </c>
      <c r="K87" s="196">
        <f>PPCL_NG!L87+PPCL_Spot!L87+GT_NG!L87+GT_Spot!L87+Bawana_NG!L87+Bawana_RLNG!L87+Bawana_Spot!L87</f>
        <v>35.01</v>
      </c>
      <c r="L87" s="196">
        <f>PPCL_NG!S87+PPCL_Spot!S87+GT_NG!S87+GT_Spot!S87+Bawana_NG!S87+Bawana_RLNG!S87+Bawana_Spot!S87</f>
        <v>35.011810215924896</v>
      </c>
      <c r="M87" s="197">
        <f t="shared" si="9"/>
        <v>-1.810215924898273E-3</v>
      </c>
      <c r="N87" s="196">
        <f>PPCL_NG!M87+PPCL_Spot!M87+GT_NG!M87+GT_Spot!M87+Bawana_NG!M87+Bawana_RLNG!M87+Bawana_Spot!M87</f>
        <v>80.61</v>
      </c>
      <c r="O87" s="196">
        <f>PPCL_NG!T87+PPCL_Spot!T87+GT_NG!T87+GT_Spot!T87+Bawana_NG!T87+Bawana_RLNG!T87+Bawana_Spot!T87</f>
        <v>80.622328845204237</v>
      </c>
      <c r="P87" s="197">
        <f t="shared" si="10"/>
        <v>-1.2328845204237382E-2</v>
      </c>
      <c r="Q87" s="197">
        <f t="shared" si="11"/>
        <v>-3.999999999997339E-2</v>
      </c>
    </row>
    <row r="88" spans="1:17">
      <c r="A88" s="33" t="s">
        <v>130</v>
      </c>
      <c r="B88" s="196">
        <f>PPCL_NG!I88+PPCL_Spot!I88+GT_NG!I88+GT_Spot!I88+Bawana_NG!I88+Bawana_RLNG!I88+Bawana_Spot!I88</f>
        <v>267.79000000000002</v>
      </c>
      <c r="C88" s="196">
        <f>PPCL_NG!P88+PPCL_Spot!P88+GT_NG!P88+GT_Spot!P88+Bawana_NG!P88+Bawana_RLNG!P88+Bawana_Spot!P88</f>
        <v>267.80643777007043</v>
      </c>
      <c r="D88" s="197">
        <f t="shared" si="6"/>
        <v>-1.6437770070410807E-2</v>
      </c>
      <c r="E88" s="196">
        <f>PPCL_NG!J88+PPCL_Spot!J88+GT_NG!J88+GT_Spot!J88+Bawana_NG!J88+Bawana_RLNG!J88+Bawana_Spot!J88</f>
        <v>53.34</v>
      </c>
      <c r="F88" s="196">
        <f>PPCL_NG!Q88+PPCL_Spot!Q88+GT_NG!Q88+GT_Spot!Q88+Bawana_NG!Q88+Bawana_RLNG!Q88+Bawana_Spot!Q88</f>
        <v>53.349651284889646</v>
      </c>
      <c r="G88" s="197">
        <f t="shared" si="7"/>
        <v>-9.6512848896423975E-3</v>
      </c>
      <c r="H88" s="196">
        <f>PPCL_NG!K88+PPCL_Spot!K88+GT_NG!K88+GT_Spot!K88+Bawana_NG!K88+Bawana_RLNG!K88+Bawana_Spot!K88</f>
        <v>5.84</v>
      </c>
      <c r="I88" s="196">
        <f>PPCL_NG!R88+PPCL_Spot!R88+GT_NG!R88+GT_Spot!R88+Bawana_NG!R88+Bawana_RLNG!R88+Bawana_Spot!R88</f>
        <v>5.8397718839107844</v>
      </c>
      <c r="J88" s="197">
        <f t="shared" si="8"/>
        <v>2.2811608921546878E-4</v>
      </c>
      <c r="K88" s="196">
        <f>PPCL_NG!L88+PPCL_Spot!L88+GT_NG!L88+GT_Spot!L88+Bawana_NG!L88+Bawana_RLNG!L88+Bawana_Spot!L88</f>
        <v>35.01</v>
      </c>
      <c r="L88" s="196">
        <f>PPCL_NG!S88+PPCL_Spot!S88+GT_NG!S88+GT_Spot!S88+Bawana_NG!S88+Bawana_RLNG!S88+Bawana_Spot!S88</f>
        <v>35.011810215924896</v>
      </c>
      <c r="M88" s="197">
        <f t="shared" si="9"/>
        <v>-1.810215924898273E-3</v>
      </c>
      <c r="N88" s="196">
        <f>PPCL_NG!M88+PPCL_Spot!M88+GT_NG!M88+GT_Spot!M88+Bawana_NG!M88+Bawana_RLNG!M88+Bawana_Spot!M88</f>
        <v>80.61</v>
      </c>
      <c r="O88" s="196">
        <f>PPCL_NG!T88+PPCL_Spot!T88+GT_NG!T88+GT_Spot!T88+Bawana_NG!T88+Bawana_RLNG!T88+Bawana_Spot!T88</f>
        <v>80.622328845204237</v>
      </c>
      <c r="P88" s="197">
        <f t="shared" si="10"/>
        <v>-1.2328845204237382E-2</v>
      </c>
      <c r="Q88" s="197">
        <f t="shared" si="11"/>
        <v>-3.999999999997339E-2</v>
      </c>
    </row>
    <row r="89" spans="1:17">
      <c r="A89" s="33" t="s">
        <v>131</v>
      </c>
      <c r="B89" s="196">
        <f>PPCL_NG!I89+PPCL_Spot!I89+GT_NG!I89+GT_Spot!I89+Bawana_NG!I89+Bawana_RLNG!I89+Bawana_Spot!I89</f>
        <v>287.39</v>
      </c>
      <c r="C89" s="196">
        <f>PPCL_NG!P89+PPCL_Spot!P89+GT_NG!P89+GT_Spot!P89+Bawana_NG!P89+Bawana_RLNG!P89+Bawana_Spot!P89</f>
        <v>287.4108344733242</v>
      </c>
      <c r="D89" s="197">
        <f t="shared" si="6"/>
        <v>-2.0834473324214287E-2</v>
      </c>
      <c r="E89" s="196">
        <f>PPCL_NG!J89+PPCL_Spot!J89+GT_NG!J89+GT_Spot!J89+Bawana_NG!J89+Bawana_RLNG!J89+Bawana_Spot!J89</f>
        <v>53.34</v>
      </c>
      <c r="F89" s="196">
        <f>PPCL_NG!Q89+PPCL_Spot!Q89+GT_NG!Q89+GT_Spot!Q89+Bawana_NG!Q89+Bawana_RLNG!Q89+Bawana_Spot!Q89</f>
        <v>53.351409028727772</v>
      </c>
      <c r="G89" s="197">
        <f t="shared" si="7"/>
        <v>-1.1409028727769055E-2</v>
      </c>
      <c r="H89" s="196">
        <f>PPCL_NG!K89+PPCL_Spot!K89+GT_NG!K89+GT_Spot!K89+Bawana_NG!K89+Bawana_RLNG!K89+Bawana_Spot!K89</f>
        <v>5.84</v>
      </c>
      <c r="I89" s="196">
        <f>PPCL_NG!R89+PPCL_Spot!R89+GT_NG!R89+GT_Spot!R89+Bawana_NG!R89+Bawana_RLNG!R89+Bawana_Spot!R89</f>
        <v>5.84</v>
      </c>
      <c r="J89" s="197">
        <f t="shared" si="8"/>
        <v>0</v>
      </c>
      <c r="K89" s="196">
        <f>PPCL_NG!L89+PPCL_Spot!L89+GT_NG!L89+GT_Spot!L89+Bawana_NG!L89+Bawana_RLNG!L89+Bawana_Spot!L89</f>
        <v>35.01</v>
      </c>
      <c r="L89" s="196">
        <f>PPCL_NG!S89+PPCL_Spot!S89+GT_NG!S89+GT_Spot!S89+Bawana_NG!S89+Bawana_RLNG!S89+Bawana_Spot!S89</f>
        <v>35.012708618331054</v>
      </c>
      <c r="M89" s="197">
        <f t="shared" si="9"/>
        <v>-2.7086183310558454E-3</v>
      </c>
      <c r="N89" s="196">
        <f>PPCL_NG!M89+PPCL_Spot!M89+GT_NG!M89+GT_Spot!M89+Bawana_NG!M89+Bawana_RLNG!M89+Bawana_Spot!M89</f>
        <v>61</v>
      </c>
      <c r="O89" s="196">
        <f>PPCL_NG!T89+PPCL_Spot!T89+GT_NG!T89+GT_Spot!T89+Bawana_NG!T89+Bawana_RLNG!T89+Bawana_Spot!T89</f>
        <v>61.015047879616965</v>
      </c>
      <c r="P89" s="197">
        <f t="shared" si="10"/>
        <v>-1.5047879616965076E-2</v>
      </c>
      <c r="Q89" s="197">
        <f t="shared" si="11"/>
        <v>-5.0000000000004263E-2</v>
      </c>
    </row>
    <row r="90" spans="1:17">
      <c r="A90" s="33" t="s">
        <v>132</v>
      </c>
      <c r="B90" s="196">
        <f>PPCL_NG!I90+PPCL_Spot!I90+GT_NG!I90+GT_Spot!I90+Bawana_NG!I90+Bawana_RLNG!I90+Bawana_Spot!I90</f>
        <v>287.39</v>
      </c>
      <c r="C90" s="196">
        <f>PPCL_NG!P90+PPCL_Spot!P90+GT_NG!P90+GT_Spot!P90+Bawana_NG!P90+Bawana_RLNG!P90+Bawana_Spot!P90</f>
        <v>287.4108344733242</v>
      </c>
      <c r="D90" s="197">
        <f t="shared" si="6"/>
        <v>-2.0834473324214287E-2</v>
      </c>
      <c r="E90" s="196">
        <f>PPCL_NG!J90+PPCL_Spot!J90+GT_NG!J90+GT_Spot!J90+Bawana_NG!J90+Bawana_RLNG!J90+Bawana_Spot!J90</f>
        <v>53.34</v>
      </c>
      <c r="F90" s="196">
        <f>PPCL_NG!Q90+PPCL_Spot!Q90+GT_NG!Q90+GT_Spot!Q90+Bawana_NG!Q90+Bawana_RLNG!Q90+Bawana_Spot!Q90</f>
        <v>53.351409028727772</v>
      </c>
      <c r="G90" s="197">
        <f t="shared" si="7"/>
        <v>-1.1409028727769055E-2</v>
      </c>
      <c r="H90" s="196">
        <f>PPCL_NG!K90+PPCL_Spot!K90+GT_NG!K90+GT_Spot!K90+Bawana_NG!K90+Bawana_RLNG!K90+Bawana_Spot!K90</f>
        <v>5.84</v>
      </c>
      <c r="I90" s="196">
        <f>PPCL_NG!R90+PPCL_Spot!R90+GT_NG!R90+GT_Spot!R90+Bawana_NG!R90+Bawana_RLNG!R90+Bawana_Spot!R90</f>
        <v>5.84</v>
      </c>
      <c r="J90" s="197">
        <f t="shared" si="8"/>
        <v>0</v>
      </c>
      <c r="K90" s="196">
        <f>PPCL_NG!L90+PPCL_Spot!L90+GT_NG!L90+GT_Spot!L90+Bawana_NG!L90+Bawana_RLNG!L90+Bawana_Spot!L90</f>
        <v>35.01</v>
      </c>
      <c r="L90" s="196">
        <f>PPCL_NG!S90+PPCL_Spot!S90+GT_NG!S90+GT_Spot!S90+Bawana_NG!S90+Bawana_RLNG!S90+Bawana_Spot!S90</f>
        <v>35.012708618331054</v>
      </c>
      <c r="M90" s="197">
        <f t="shared" si="9"/>
        <v>-2.7086183310558454E-3</v>
      </c>
      <c r="N90" s="196">
        <f>PPCL_NG!M90+PPCL_Spot!M90+GT_NG!M90+GT_Spot!M90+Bawana_NG!M90+Bawana_RLNG!M90+Bawana_Spot!M90</f>
        <v>61</v>
      </c>
      <c r="O90" s="196">
        <f>PPCL_NG!T90+PPCL_Spot!T90+GT_NG!T90+GT_Spot!T90+Bawana_NG!T90+Bawana_RLNG!T90+Bawana_Spot!T90</f>
        <v>61.015047879616965</v>
      </c>
      <c r="P90" s="197">
        <f t="shared" si="10"/>
        <v>-1.5047879616965076E-2</v>
      </c>
      <c r="Q90" s="197">
        <f t="shared" si="11"/>
        <v>-5.0000000000004263E-2</v>
      </c>
    </row>
    <row r="91" spans="1:17">
      <c r="A91" s="33" t="s">
        <v>133</v>
      </c>
      <c r="B91" s="196">
        <f>PPCL_NG!I91+PPCL_Spot!I91+GT_NG!I91+GT_Spot!I91+Bawana_NG!I91+Bawana_RLNG!I91+Bawana_Spot!I91</f>
        <v>289.84000000000003</v>
      </c>
      <c r="C91" s="196">
        <f>PPCL_NG!P91+PPCL_Spot!P91+GT_NG!P91+GT_Spot!P91+Bawana_NG!P91+Bawana_RLNG!P91+Bawana_Spot!P91</f>
        <v>289.86083447332419</v>
      </c>
      <c r="D91" s="197">
        <f t="shared" si="6"/>
        <v>-2.0834473324157443E-2</v>
      </c>
      <c r="E91" s="196">
        <f>PPCL_NG!J91+PPCL_Spot!J91+GT_NG!J91+GT_Spot!J91+Bawana_NG!J91+Bawana_RLNG!J91+Bawana_Spot!J91</f>
        <v>53.400000000000006</v>
      </c>
      <c r="F91" s="196">
        <f>PPCL_NG!Q91+PPCL_Spot!Q91+GT_NG!Q91+GT_Spot!Q91+Bawana_NG!Q91+Bawana_RLNG!Q91+Bawana_Spot!Q91</f>
        <v>53.411409028727775</v>
      </c>
      <c r="G91" s="197">
        <f t="shared" si="7"/>
        <v>-1.1409028727769055E-2</v>
      </c>
      <c r="H91" s="196">
        <f>PPCL_NG!K91+PPCL_Spot!K91+GT_NG!K91+GT_Spot!K91+Bawana_NG!K91+Bawana_RLNG!K91+Bawana_Spot!K91</f>
        <v>5.84</v>
      </c>
      <c r="I91" s="196">
        <f>PPCL_NG!R91+PPCL_Spot!R91+GT_NG!R91+GT_Spot!R91+Bawana_NG!R91+Bawana_RLNG!R91+Bawana_Spot!R91</f>
        <v>5.84</v>
      </c>
      <c r="J91" s="197">
        <f t="shared" si="8"/>
        <v>0</v>
      </c>
      <c r="K91" s="196">
        <f>PPCL_NG!L91+PPCL_Spot!L91+GT_NG!L91+GT_Spot!L91+Bawana_NG!L91+Bawana_RLNG!L91+Bawana_Spot!L91</f>
        <v>35.01</v>
      </c>
      <c r="L91" s="196">
        <f>PPCL_NG!S91+PPCL_Spot!S91+GT_NG!S91+GT_Spot!S91+Bawana_NG!S91+Bawana_RLNG!S91+Bawana_Spot!S91</f>
        <v>35.012708618331054</v>
      </c>
      <c r="M91" s="197">
        <f t="shared" si="9"/>
        <v>-2.7086183310558454E-3</v>
      </c>
      <c r="N91" s="196">
        <f>PPCL_NG!M91+PPCL_Spot!M91+GT_NG!M91+GT_Spot!M91+Bawana_NG!M91+Bawana_RLNG!M91+Bawana_Spot!M91</f>
        <v>65.460000000000008</v>
      </c>
      <c r="O91" s="196">
        <f>PPCL_NG!T91+PPCL_Spot!T91+GT_NG!T91+GT_Spot!T91+Bawana_NG!T91+Bawana_RLNG!T91+Bawana_Spot!T91</f>
        <v>65.475047879616966</v>
      </c>
      <c r="P91" s="197">
        <f t="shared" si="10"/>
        <v>-1.5047879616957971E-2</v>
      </c>
      <c r="Q91" s="197">
        <f t="shared" si="11"/>
        <v>-4.9999999999940314E-2</v>
      </c>
    </row>
    <row r="92" spans="1:17">
      <c r="A92" s="33" t="s">
        <v>134</v>
      </c>
      <c r="B92" s="196">
        <f>PPCL_NG!I92+PPCL_Spot!I92+GT_NG!I92+GT_Spot!I92+Bawana_NG!I92+Bawana_RLNG!I92+Bawana_Spot!I92</f>
        <v>289.84000000000003</v>
      </c>
      <c r="C92" s="196">
        <f>PPCL_NG!P92+PPCL_Spot!P92+GT_NG!P92+GT_Spot!P92+Bawana_NG!P92+Bawana_RLNG!P92+Bawana_Spot!P92</f>
        <v>289.86083447332419</v>
      </c>
      <c r="D92" s="197">
        <f t="shared" si="6"/>
        <v>-2.0834473324157443E-2</v>
      </c>
      <c r="E92" s="196">
        <f>PPCL_NG!J92+PPCL_Spot!J92+GT_NG!J92+GT_Spot!J92+Bawana_NG!J92+Bawana_RLNG!J92+Bawana_Spot!J92</f>
        <v>53.400000000000006</v>
      </c>
      <c r="F92" s="196">
        <f>PPCL_NG!Q92+PPCL_Spot!Q92+GT_NG!Q92+GT_Spot!Q92+Bawana_NG!Q92+Bawana_RLNG!Q92+Bawana_Spot!Q92</f>
        <v>53.411409028727775</v>
      </c>
      <c r="G92" s="197">
        <f t="shared" si="7"/>
        <v>-1.1409028727769055E-2</v>
      </c>
      <c r="H92" s="196">
        <f>PPCL_NG!K92+PPCL_Spot!K92+GT_NG!K92+GT_Spot!K92+Bawana_NG!K92+Bawana_RLNG!K92+Bawana_Spot!K92</f>
        <v>5.84</v>
      </c>
      <c r="I92" s="196">
        <f>PPCL_NG!R92+PPCL_Spot!R92+GT_NG!R92+GT_Spot!R92+Bawana_NG!R92+Bawana_RLNG!R92+Bawana_Spot!R92</f>
        <v>5.84</v>
      </c>
      <c r="J92" s="197">
        <f t="shared" si="8"/>
        <v>0</v>
      </c>
      <c r="K92" s="196">
        <f>PPCL_NG!L92+PPCL_Spot!L92+GT_NG!L92+GT_Spot!L92+Bawana_NG!L92+Bawana_RLNG!L92+Bawana_Spot!L92</f>
        <v>35.01</v>
      </c>
      <c r="L92" s="196">
        <f>PPCL_NG!S92+PPCL_Spot!S92+GT_NG!S92+GT_Spot!S92+Bawana_NG!S92+Bawana_RLNG!S92+Bawana_Spot!S92</f>
        <v>35.012708618331054</v>
      </c>
      <c r="M92" s="197">
        <f t="shared" si="9"/>
        <v>-2.7086183310558454E-3</v>
      </c>
      <c r="N92" s="196">
        <f>PPCL_NG!M92+PPCL_Spot!M92+GT_NG!M92+GT_Spot!M92+Bawana_NG!M92+Bawana_RLNG!M92+Bawana_Spot!M92</f>
        <v>65.460000000000008</v>
      </c>
      <c r="O92" s="196">
        <f>PPCL_NG!T92+PPCL_Spot!T92+GT_NG!T92+GT_Spot!T92+Bawana_NG!T92+Bawana_RLNG!T92+Bawana_Spot!T92</f>
        <v>65.475047879616966</v>
      </c>
      <c r="P92" s="197">
        <f t="shared" si="10"/>
        <v>-1.5047879616957971E-2</v>
      </c>
      <c r="Q92" s="197">
        <f t="shared" si="11"/>
        <v>-4.9999999999940314E-2</v>
      </c>
    </row>
    <row r="93" spans="1:17">
      <c r="A93" s="33" t="s">
        <v>135</v>
      </c>
      <c r="B93" s="196">
        <f>PPCL_NG!I93+PPCL_Spot!I93+GT_NG!I93+GT_Spot!I93+Bawana_NG!I93+Bawana_RLNG!I93+Bawana_Spot!I93</f>
        <v>289.84000000000003</v>
      </c>
      <c r="C93" s="196">
        <f>PPCL_NG!P93+PPCL_Spot!P93+GT_NG!P93+GT_Spot!P93+Bawana_NG!P93+Bawana_RLNG!P93+Bawana_Spot!P93</f>
        <v>289.86083447332419</v>
      </c>
      <c r="D93" s="197">
        <f t="shared" si="6"/>
        <v>-2.0834473324157443E-2</v>
      </c>
      <c r="E93" s="196">
        <f>PPCL_NG!J93+PPCL_Spot!J93+GT_NG!J93+GT_Spot!J93+Bawana_NG!J93+Bawana_RLNG!J93+Bawana_Spot!J93</f>
        <v>53.400000000000006</v>
      </c>
      <c r="F93" s="196">
        <f>PPCL_NG!Q93+PPCL_Spot!Q93+GT_NG!Q93+GT_Spot!Q93+Bawana_NG!Q93+Bawana_RLNG!Q93+Bawana_Spot!Q93</f>
        <v>53.411409028727775</v>
      </c>
      <c r="G93" s="197">
        <f t="shared" si="7"/>
        <v>-1.1409028727769055E-2</v>
      </c>
      <c r="H93" s="196">
        <f>PPCL_NG!K93+PPCL_Spot!K93+GT_NG!K93+GT_Spot!K93+Bawana_NG!K93+Bawana_RLNG!K93+Bawana_Spot!K93</f>
        <v>5.84</v>
      </c>
      <c r="I93" s="196">
        <f>PPCL_NG!R93+PPCL_Spot!R93+GT_NG!R93+GT_Spot!R93+Bawana_NG!R93+Bawana_RLNG!R93+Bawana_Spot!R93</f>
        <v>5.84</v>
      </c>
      <c r="J93" s="197">
        <f t="shared" si="8"/>
        <v>0</v>
      </c>
      <c r="K93" s="196">
        <f>PPCL_NG!L93+PPCL_Spot!L93+GT_NG!L93+GT_Spot!L93+Bawana_NG!L93+Bawana_RLNG!L93+Bawana_Spot!L93</f>
        <v>35.01</v>
      </c>
      <c r="L93" s="196">
        <f>PPCL_NG!S93+PPCL_Spot!S93+GT_NG!S93+GT_Spot!S93+Bawana_NG!S93+Bawana_RLNG!S93+Bawana_Spot!S93</f>
        <v>35.012708618331054</v>
      </c>
      <c r="M93" s="197">
        <f t="shared" si="9"/>
        <v>-2.7086183310558454E-3</v>
      </c>
      <c r="N93" s="196">
        <f>PPCL_NG!M93+PPCL_Spot!M93+GT_NG!M93+GT_Spot!M93+Bawana_NG!M93+Bawana_RLNG!M93+Bawana_Spot!M93</f>
        <v>65.460000000000008</v>
      </c>
      <c r="O93" s="196">
        <f>PPCL_NG!T93+PPCL_Spot!T93+GT_NG!T93+GT_Spot!T93+Bawana_NG!T93+Bawana_RLNG!T93+Bawana_Spot!T93</f>
        <v>65.475047879616966</v>
      </c>
      <c r="P93" s="197">
        <f t="shared" si="10"/>
        <v>-1.5047879616957971E-2</v>
      </c>
      <c r="Q93" s="197">
        <f t="shared" si="11"/>
        <v>-4.9999999999940314E-2</v>
      </c>
    </row>
    <row r="94" spans="1:17">
      <c r="A94" s="33" t="s">
        <v>136</v>
      </c>
      <c r="B94" s="196">
        <f>PPCL_NG!I94+PPCL_Spot!I94+GT_NG!I94+GT_Spot!I94+Bawana_NG!I94+Bawana_RLNG!I94+Bawana_Spot!I94</f>
        <v>289.84000000000003</v>
      </c>
      <c r="C94" s="196">
        <f>PPCL_NG!P94+PPCL_Spot!P94+GT_NG!P94+GT_Spot!P94+Bawana_NG!P94+Bawana_RLNG!P94+Bawana_Spot!P94</f>
        <v>289.86083447332419</v>
      </c>
      <c r="D94" s="197">
        <f t="shared" si="6"/>
        <v>-2.0834473324157443E-2</v>
      </c>
      <c r="E94" s="196">
        <f>PPCL_NG!J94+PPCL_Spot!J94+GT_NG!J94+GT_Spot!J94+Bawana_NG!J94+Bawana_RLNG!J94+Bawana_Spot!J94</f>
        <v>53.400000000000006</v>
      </c>
      <c r="F94" s="196">
        <f>PPCL_NG!Q94+PPCL_Spot!Q94+GT_NG!Q94+GT_Spot!Q94+Bawana_NG!Q94+Bawana_RLNG!Q94+Bawana_Spot!Q94</f>
        <v>53.411409028727775</v>
      </c>
      <c r="G94" s="197">
        <f t="shared" si="7"/>
        <v>-1.1409028727769055E-2</v>
      </c>
      <c r="H94" s="196">
        <f>PPCL_NG!K94+PPCL_Spot!K94+GT_NG!K94+GT_Spot!K94+Bawana_NG!K94+Bawana_RLNG!K94+Bawana_Spot!K94</f>
        <v>5.84</v>
      </c>
      <c r="I94" s="196">
        <f>PPCL_NG!R94+PPCL_Spot!R94+GT_NG!R94+GT_Spot!R94+Bawana_NG!R94+Bawana_RLNG!R94+Bawana_Spot!R94</f>
        <v>5.84</v>
      </c>
      <c r="J94" s="197">
        <f t="shared" si="8"/>
        <v>0</v>
      </c>
      <c r="K94" s="196">
        <f>PPCL_NG!L94+PPCL_Spot!L94+GT_NG!L94+GT_Spot!L94+Bawana_NG!L94+Bawana_RLNG!L94+Bawana_Spot!L94</f>
        <v>35.01</v>
      </c>
      <c r="L94" s="196">
        <f>PPCL_NG!S94+PPCL_Spot!S94+GT_NG!S94+GT_Spot!S94+Bawana_NG!S94+Bawana_RLNG!S94+Bawana_Spot!S94</f>
        <v>35.012708618331054</v>
      </c>
      <c r="M94" s="197">
        <f t="shared" si="9"/>
        <v>-2.7086183310558454E-3</v>
      </c>
      <c r="N94" s="196">
        <f>PPCL_NG!M94+PPCL_Spot!M94+GT_NG!M94+GT_Spot!M94+Bawana_NG!M94+Bawana_RLNG!M94+Bawana_Spot!M94</f>
        <v>65.460000000000008</v>
      </c>
      <c r="O94" s="196">
        <f>PPCL_NG!T94+PPCL_Spot!T94+GT_NG!T94+GT_Spot!T94+Bawana_NG!T94+Bawana_RLNG!T94+Bawana_Spot!T94</f>
        <v>65.475047879616966</v>
      </c>
      <c r="P94" s="197">
        <f t="shared" si="10"/>
        <v>-1.5047879616957971E-2</v>
      </c>
      <c r="Q94" s="197">
        <f t="shared" si="11"/>
        <v>-4.9999999999940314E-2</v>
      </c>
    </row>
    <row r="95" spans="1:17">
      <c r="A95" s="33" t="s">
        <v>137</v>
      </c>
      <c r="B95" s="196">
        <f>PPCL_NG!I95+PPCL_Spot!I95+GT_NG!I95+GT_Spot!I95+Bawana_NG!I95+Bawana_RLNG!I95+Bawana_Spot!I95</f>
        <v>289.84000000000003</v>
      </c>
      <c r="C95" s="196">
        <f>PPCL_NG!P95+PPCL_Spot!P95+GT_NG!P95+GT_Spot!P95+Bawana_NG!P95+Bawana_RLNG!P95+Bawana_Spot!P95</f>
        <v>289.86083447332419</v>
      </c>
      <c r="D95" s="197">
        <f t="shared" si="6"/>
        <v>-2.0834473324157443E-2</v>
      </c>
      <c r="E95" s="196">
        <f>PPCL_NG!J95+PPCL_Spot!J95+GT_NG!J95+GT_Spot!J95+Bawana_NG!J95+Bawana_RLNG!J95+Bawana_Spot!J95</f>
        <v>53.400000000000006</v>
      </c>
      <c r="F95" s="196">
        <f>PPCL_NG!Q95+PPCL_Spot!Q95+GT_NG!Q95+GT_Spot!Q95+Bawana_NG!Q95+Bawana_RLNG!Q95+Bawana_Spot!Q95</f>
        <v>53.411409028727775</v>
      </c>
      <c r="G95" s="197">
        <f t="shared" si="7"/>
        <v>-1.1409028727769055E-2</v>
      </c>
      <c r="H95" s="196">
        <f>PPCL_NG!K95+PPCL_Spot!K95+GT_NG!K95+GT_Spot!K95+Bawana_NG!K95+Bawana_RLNG!K95+Bawana_Spot!K95</f>
        <v>5.84</v>
      </c>
      <c r="I95" s="196">
        <f>PPCL_NG!R95+PPCL_Spot!R95+GT_NG!R95+GT_Spot!R95+Bawana_NG!R95+Bawana_RLNG!R95+Bawana_Spot!R95</f>
        <v>5.84</v>
      </c>
      <c r="J95" s="197">
        <f t="shared" si="8"/>
        <v>0</v>
      </c>
      <c r="K95" s="196">
        <f>PPCL_NG!L95+PPCL_Spot!L95+GT_NG!L95+GT_Spot!L95+Bawana_NG!L95+Bawana_RLNG!L95+Bawana_Spot!L95</f>
        <v>35.01</v>
      </c>
      <c r="L95" s="196">
        <f>PPCL_NG!S95+PPCL_Spot!S95+GT_NG!S95+GT_Spot!S95+Bawana_NG!S95+Bawana_RLNG!S95+Bawana_Spot!S95</f>
        <v>35.012708618331054</v>
      </c>
      <c r="M95" s="197">
        <f t="shared" si="9"/>
        <v>-2.7086183310558454E-3</v>
      </c>
      <c r="N95" s="196">
        <f>PPCL_NG!M95+PPCL_Spot!M95+GT_NG!M95+GT_Spot!M95+Bawana_NG!M95+Bawana_RLNG!M95+Bawana_Spot!M95</f>
        <v>65.460000000000008</v>
      </c>
      <c r="O95" s="196">
        <f>PPCL_NG!T95+PPCL_Spot!T95+GT_NG!T95+GT_Spot!T95+Bawana_NG!T95+Bawana_RLNG!T95+Bawana_Spot!T95</f>
        <v>65.475047879616966</v>
      </c>
      <c r="P95" s="197">
        <f t="shared" si="10"/>
        <v>-1.5047879616957971E-2</v>
      </c>
      <c r="Q95" s="197">
        <f t="shared" si="11"/>
        <v>-4.9999999999940314E-2</v>
      </c>
    </row>
    <row r="96" spans="1:17">
      <c r="A96" s="33" t="s">
        <v>138</v>
      </c>
      <c r="B96" s="196">
        <f>PPCL_NG!I96+PPCL_Spot!I96+GT_NG!I96+GT_Spot!I96+Bawana_NG!I96+Bawana_RLNG!I96+Bawana_Spot!I96</f>
        <v>289.84000000000003</v>
      </c>
      <c r="C96" s="196">
        <f>PPCL_NG!P96+PPCL_Spot!P96+GT_NG!P96+GT_Spot!P96+Bawana_NG!P96+Bawana_RLNG!P96+Bawana_Spot!P96</f>
        <v>289.86083447332419</v>
      </c>
      <c r="D96" s="197">
        <f t="shared" si="6"/>
        <v>-2.0834473324157443E-2</v>
      </c>
      <c r="E96" s="196">
        <f>PPCL_NG!J96+PPCL_Spot!J96+GT_NG!J96+GT_Spot!J96+Bawana_NG!J96+Bawana_RLNG!J96+Bawana_Spot!J96</f>
        <v>53.400000000000006</v>
      </c>
      <c r="F96" s="196">
        <f>PPCL_NG!Q96+PPCL_Spot!Q96+GT_NG!Q96+GT_Spot!Q96+Bawana_NG!Q96+Bawana_RLNG!Q96+Bawana_Spot!Q96</f>
        <v>53.411409028727775</v>
      </c>
      <c r="G96" s="197">
        <f t="shared" si="7"/>
        <v>-1.1409028727769055E-2</v>
      </c>
      <c r="H96" s="196">
        <f>PPCL_NG!K96+PPCL_Spot!K96+GT_NG!K96+GT_Spot!K96+Bawana_NG!K96+Bawana_RLNG!K96+Bawana_Spot!K96</f>
        <v>5.84</v>
      </c>
      <c r="I96" s="196">
        <f>PPCL_NG!R96+PPCL_Spot!R96+GT_NG!R96+GT_Spot!R96+Bawana_NG!R96+Bawana_RLNG!R96+Bawana_Spot!R96</f>
        <v>5.84</v>
      </c>
      <c r="J96" s="197">
        <f t="shared" si="8"/>
        <v>0</v>
      </c>
      <c r="K96" s="196">
        <f>PPCL_NG!L96+PPCL_Spot!L96+GT_NG!L96+GT_Spot!L96+Bawana_NG!L96+Bawana_RLNG!L96+Bawana_Spot!L96</f>
        <v>35.01</v>
      </c>
      <c r="L96" s="196">
        <f>PPCL_NG!S96+PPCL_Spot!S96+GT_NG!S96+GT_Spot!S96+Bawana_NG!S96+Bawana_RLNG!S96+Bawana_Spot!S96</f>
        <v>35.012708618331054</v>
      </c>
      <c r="M96" s="197">
        <f t="shared" si="9"/>
        <v>-2.7086183310558454E-3</v>
      </c>
      <c r="N96" s="196">
        <f>PPCL_NG!M96+PPCL_Spot!M96+GT_NG!M96+GT_Spot!M96+Bawana_NG!M96+Bawana_RLNG!M96+Bawana_Spot!M96</f>
        <v>65.460000000000008</v>
      </c>
      <c r="O96" s="196">
        <f>PPCL_NG!T96+PPCL_Spot!T96+GT_NG!T96+GT_Spot!T96+Bawana_NG!T96+Bawana_RLNG!T96+Bawana_Spot!T96</f>
        <v>65.475047879616966</v>
      </c>
      <c r="P96" s="197">
        <f t="shared" si="10"/>
        <v>-1.5047879616957971E-2</v>
      </c>
      <c r="Q96" s="197">
        <f t="shared" si="11"/>
        <v>-4.9999999999940314E-2</v>
      </c>
    </row>
    <row r="97" spans="1:17">
      <c r="A97" s="33" t="s">
        <v>139</v>
      </c>
      <c r="B97" s="196">
        <f>PPCL_NG!I97+PPCL_Spot!I97+GT_NG!I97+GT_Spot!I97+Bawana_NG!I97+Bawana_RLNG!I97+Bawana_Spot!I97</f>
        <v>289.84000000000003</v>
      </c>
      <c r="C97" s="196">
        <f>PPCL_NG!P97+PPCL_Spot!P97+GT_NG!P97+GT_Spot!P97+Bawana_NG!P97+Bawana_RLNG!P97+Bawana_Spot!P97</f>
        <v>289.86083447332419</v>
      </c>
      <c r="D97" s="197">
        <f t="shared" si="6"/>
        <v>-2.0834473324157443E-2</v>
      </c>
      <c r="E97" s="196">
        <f>PPCL_NG!J97+PPCL_Spot!J97+GT_NG!J97+GT_Spot!J97+Bawana_NG!J97+Bawana_RLNG!J97+Bawana_Spot!J97</f>
        <v>53.400000000000006</v>
      </c>
      <c r="F97" s="196">
        <f>PPCL_NG!Q97+PPCL_Spot!Q97+GT_NG!Q97+GT_Spot!Q97+Bawana_NG!Q97+Bawana_RLNG!Q97+Bawana_Spot!Q97</f>
        <v>53.411409028727775</v>
      </c>
      <c r="G97" s="197">
        <f t="shared" si="7"/>
        <v>-1.1409028727769055E-2</v>
      </c>
      <c r="H97" s="196">
        <f>PPCL_NG!K97+PPCL_Spot!K97+GT_NG!K97+GT_Spot!K97+Bawana_NG!K97+Bawana_RLNG!K97+Bawana_Spot!K97</f>
        <v>5.84</v>
      </c>
      <c r="I97" s="196">
        <f>PPCL_NG!R97+PPCL_Spot!R97+GT_NG!R97+GT_Spot!R97+Bawana_NG!R97+Bawana_RLNG!R97+Bawana_Spot!R97</f>
        <v>5.84</v>
      </c>
      <c r="J97" s="197">
        <f t="shared" si="8"/>
        <v>0</v>
      </c>
      <c r="K97" s="196">
        <f>PPCL_NG!L97+PPCL_Spot!L97+GT_NG!L97+GT_Spot!L97+Bawana_NG!L97+Bawana_RLNG!L97+Bawana_Spot!L97</f>
        <v>35.01</v>
      </c>
      <c r="L97" s="196">
        <f>PPCL_NG!S97+PPCL_Spot!S97+GT_NG!S97+GT_Spot!S97+Bawana_NG!S97+Bawana_RLNG!S97+Bawana_Spot!S97</f>
        <v>35.012708618331054</v>
      </c>
      <c r="M97" s="197">
        <f t="shared" si="9"/>
        <v>-2.7086183310558454E-3</v>
      </c>
      <c r="N97" s="196">
        <f>PPCL_NG!M97+PPCL_Spot!M97+GT_NG!M97+GT_Spot!M97+Bawana_NG!M97+Bawana_RLNG!M97+Bawana_Spot!M97</f>
        <v>65.460000000000008</v>
      </c>
      <c r="O97" s="196">
        <f>PPCL_NG!T97+PPCL_Spot!T97+GT_NG!T97+GT_Spot!T97+Bawana_NG!T97+Bawana_RLNG!T97+Bawana_Spot!T97</f>
        <v>65.475047879616966</v>
      </c>
      <c r="P97" s="197">
        <f t="shared" si="10"/>
        <v>-1.5047879616957971E-2</v>
      </c>
      <c r="Q97" s="197">
        <f t="shared" si="11"/>
        <v>-4.9999999999940314E-2</v>
      </c>
    </row>
    <row r="98" spans="1:17">
      <c r="A98" s="33" t="s">
        <v>140</v>
      </c>
      <c r="B98" s="196">
        <f>PPCL_NG!I98+PPCL_Spot!I98+GT_NG!I98+GT_Spot!I98+Bawana_NG!I98+Bawana_RLNG!I98+Bawana_Spot!I98</f>
        <v>289.84000000000003</v>
      </c>
      <c r="C98" s="196">
        <f>PPCL_NG!P98+PPCL_Spot!P98+GT_NG!P98+GT_Spot!P98+Bawana_NG!P98+Bawana_RLNG!P98+Bawana_Spot!P98</f>
        <v>289.86083447332419</v>
      </c>
      <c r="D98" s="197">
        <f t="shared" si="6"/>
        <v>-2.0834473324157443E-2</v>
      </c>
      <c r="E98" s="196">
        <f>PPCL_NG!J98+PPCL_Spot!J98+GT_NG!J98+GT_Spot!J98+Bawana_NG!J98+Bawana_RLNG!J98+Bawana_Spot!J98</f>
        <v>53.400000000000006</v>
      </c>
      <c r="F98" s="196">
        <f>PPCL_NG!Q98+PPCL_Spot!Q98+GT_NG!Q98+GT_Spot!Q98+Bawana_NG!Q98+Bawana_RLNG!Q98+Bawana_Spot!Q98</f>
        <v>53.411409028727775</v>
      </c>
      <c r="G98" s="197">
        <f t="shared" si="7"/>
        <v>-1.1409028727769055E-2</v>
      </c>
      <c r="H98" s="196">
        <f>PPCL_NG!K98+PPCL_Spot!K98+GT_NG!K98+GT_Spot!K98+Bawana_NG!K98+Bawana_RLNG!K98+Bawana_Spot!K98</f>
        <v>5.84</v>
      </c>
      <c r="I98" s="196">
        <f>PPCL_NG!R98+PPCL_Spot!R98+GT_NG!R98+GT_Spot!R98+Bawana_NG!R98+Bawana_RLNG!R98+Bawana_Spot!R98</f>
        <v>5.84</v>
      </c>
      <c r="J98" s="197">
        <f t="shared" si="8"/>
        <v>0</v>
      </c>
      <c r="K98" s="196">
        <f>PPCL_NG!L98+PPCL_Spot!L98+GT_NG!L98+GT_Spot!L98+Bawana_NG!L98+Bawana_RLNG!L98+Bawana_Spot!L98</f>
        <v>35.01</v>
      </c>
      <c r="L98" s="196">
        <f>PPCL_NG!S98+PPCL_Spot!S98+GT_NG!S98+GT_Spot!S98+Bawana_NG!S98+Bawana_RLNG!S98+Bawana_Spot!S98</f>
        <v>35.012708618331054</v>
      </c>
      <c r="M98" s="197">
        <f t="shared" si="9"/>
        <v>-2.7086183310558454E-3</v>
      </c>
      <c r="N98" s="196">
        <f>PPCL_NG!M98+PPCL_Spot!M98+GT_NG!M98+GT_Spot!M98+Bawana_NG!M98+Bawana_RLNG!M98+Bawana_Spot!M98</f>
        <v>65.460000000000008</v>
      </c>
      <c r="O98" s="196">
        <f>PPCL_NG!T98+PPCL_Spot!T98+GT_NG!T98+GT_Spot!T98+Bawana_NG!T98+Bawana_RLNG!T98+Bawana_Spot!T98</f>
        <v>65.475047879616966</v>
      </c>
      <c r="P98" s="197">
        <f t="shared" si="10"/>
        <v>-1.5047879616957971E-2</v>
      </c>
      <c r="Q98" s="197">
        <f t="shared" si="11"/>
        <v>-4.9999999999940314E-2</v>
      </c>
    </row>
    <row r="99" spans="1:17">
      <c r="A99" s="33" t="s">
        <v>324</v>
      </c>
      <c r="B99" s="196">
        <f>PPCL_NG!I99+PPCL_Spot!I99+GT_NG!I99+GT_Spot!I99+Bawana_NG!I99+Bawana_RLNG!I99+Bawana_Spot!I99</f>
        <v>7.5949325000000005</v>
      </c>
      <c r="C99" s="196">
        <f>PPCL_NG!P99+PPCL_Spot!P99+GT_NG!P99+GT_Spot!P99+Bawana_NG!P99+Bawana_RLNG!P99+Bawana_Spot!P99</f>
        <v>7.5941684305110666</v>
      </c>
      <c r="D99" s="197">
        <f t="shared" si="6"/>
        <v>7.6406948893392723E-4</v>
      </c>
      <c r="E99" s="196">
        <f>PPCL_NG!J99+PPCL_Spot!J99+GT_NG!J99+GT_Spot!J99+Bawana_NG!J99+Bawana_RLNG!J99+Bawana_Spot!J99</f>
        <v>1.3805600000000009</v>
      </c>
      <c r="F99" s="196">
        <f>PPCL_NG!Q99+PPCL_Spot!Q99+GT_NG!Q99+GT_Spot!Q99+Bawana_NG!Q99+Bawana_RLNG!Q99+Bawana_Spot!Q99</f>
        <v>1.3801268792525554</v>
      </c>
      <c r="G99" s="197">
        <f t="shared" si="7"/>
        <v>4.3312074744550344E-4</v>
      </c>
      <c r="H99" s="196">
        <f>PPCL_NG!K99+PPCL_Spot!K99+GT_NG!K99+GT_Spot!K99+Bawana_NG!K99+Bawana_RLNG!K99+Bawana_Spot!K99</f>
        <v>0.14015999999999981</v>
      </c>
      <c r="I99" s="196">
        <f>PPCL_NG!R99+PPCL_Spot!R99+GT_NG!R99+GT_Spot!R99+Bawana_NG!R99+Bawana_RLNG!R99+Bawana_Spot!R99</f>
        <v>0.14015744455270324</v>
      </c>
      <c r="J99" s="197">
        <f t="shared" si="8"/>
        <v>2.5554472965760855E-6</v>
      </c>
      <c r="K99" s="196">
        <f>PPCL_NG!L99+PPCL_Spot!L99+GT_NG!L99+GT_Spot!L99+Bawana_NG!L99+Bawana_RLNG!L99+Bawana_Spot!L99</f>
        <v>0.89203749999999982</v>
      </c>
      <c r="L99" s="196">
        <f>PPCL_NG!S99+PPCL_Spot!S99+GT_NG!S99+GT_Spot!S99+Bawana_NG!S99+Bawana_RLNG!S99+Bawana_Spot!S99</f>
        <v>0.89192699384794727</v>
      </c>
      <c r="M99" s="197">
        <f t="shared" si="9"/>
        <v>1.1050615205254744E-4</v>
      </c>
      <c r="N99" s="196">
        <f>PPCL_NG!M99+PPCL_Spot!M99+GT_NG!M99+GT_Spot!M99+Bawana_NG!M99+Bawana_RLNG!M99+Bawana_Spot!M99</f>
        <v>1.7517824999999991</v>
      </c>
      <c r="O99" s="196">
        <f>PPCL_NG!T99+PPCL_Spot!T99+GT_NG!T99+GT_Spot!T99+Bawana_NG!T99+Bawana_RLNG!T99+Bawana_Spot!T99</f>
        <v>1.7511927518357253</v>
      </c>
      <c r="P99" s="197">
        <f t="shared" si="10"/>
        <v>5.8974816427381782E-4</v>
      </c>
      <c r="Q99" s="197">
        <f t="shared" si="11"/>
        <v>1.900000000002372E-3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45334</v>
      </c>
      <c r="B1" s="63" t="s">
        <v>196</v>
      </c>
      <c r="C1" s="205" t="s">
        <v>287</v>
      </c>
      <c r="D1" s="206"/>
      <c r="E1" s="206"/>
      <c r="F1" s="206"/>
      <c r="G1" s="206"/>
      <c r="H1" s="206"/>
      <c r="I1" s="206"/>
      <c r="J1" s="206"/>
      <c r="K1" s="207"/>
      <c r="L1" s="205" t="s">
        <v>286</v>
      </c>
      <c r="M1" s="208" t="s">
        <v>142</v>
      </c>
      <c r="O1" s="209" t="s">
        <v>288</v>
      </c>
      <c r="P1" s="209"/>
      <c r="Q1" s="209"/>
      <c r="R1" s="209"/>
      <c r="S1" s="209"/>
      <c r="U1" t="s">
        <v>292</v>
      </c>
      <c r="V1" s="210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5"/>
      <c r="M2" s="208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0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45334</v>
      </c>
      <c r="B1" s="211" t="s">
        <v>215</v>
      </c>
      <c r="C1" s="211"/>
      <c r="D1" s="19"/>
      <c r="E1" s="19"/>
      <c r="F1" s="19"/>
      <c r="G1" s="19"/>
      <c r="H1" s="19"/>
      <c r="I1" s="19"/>
      <c r="J1" s="205" t="s">
        <v>287</v>
      </c>
      <c r="K1" s="206"/>
      <c r="L1" s="206"/>
      <c r="M1" s="206"/>
      <c r="N1" s="206"/>
      <c r="O1" s="207"/>
      <c r="P1" s="205" t="s">
        <v>286</v>
      </c>
      <c r="Q1" s="208" t="s">
        <v>142</v>
      </c>
      <c r="S1" s="209" t="s">
        <v>288</v>
      </c>
      <c r="T1" s="209"/>
      <c r="U1" s="209"/>
      <c r="V1" s="209"/>
      <c r="W1" s="209"/>
      <c r="Y1" s="212" t="s">
        <v>361</v>
      </c>
      <c r="Z1" s="212"/>
      <c r="AA1" s="210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0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45334</v>
      </c>
      <c r="B1" s="211" t="s">
        <v>198</v>
      </c>
      <c r="C1" s="211"/>
      <c r="D1" s="213" t="s">
        <v>293</v>
      </c>
      <c r="E1" s="213"/>
      <c r="F1" s="213"/>
      <c r="G1" s="213"/>
      <c r="H1" s="213"/>
      <c r="I1" s="214"/>
      <c r="J1" s="205" t="s">
        <v>287</v>
      </c>
      <c r="K1" s="206"/>
      <c r="L1" s="206"/>
      <c r="M1" s="206"/>
      <c r="N1" s="206"/>
      <c r="O1" s="207"/>
      <c r="P1" s="205"/>
      <c r="Q1" s="208" t="s">
        <v>142</v>
      </c>
      <c r="S1" s="209" t="s">
        <v>288</v>
      </c>
      <c r="T1" s="209"/>
      <c r="U1" s="209"/>
      <c r="V1" s="209"/>
      <c r="W1" s="209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2024-02-28T06:39:03Z</dcterms:modified>
</cp:coreProperties>
</file>